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plantanasro-my.sharepoint.com/personal/j_drtil_plantana_cz/Documents/Dokumenty/promotion/"/>
    </mc:Choice>
  </mc:AlternateContent>
  <xr:revisionPtr revIDLastSave="960" documentId="8_{7268BB86-189C-47E0-85D7-6C4306F72637}" xr6:coauthVersionLast="47" xr6:coauthVersionMax="47" xr10:uidLastSave="{084E1308-E236-4301-9348-1A49B9FCFB20}"/>
  <bookViews>
    <workbookView xWindow="-98" yWindow="-98" windowWidth="28996" windowHeight="15796" xr2:uid="{9A3CD65B-DBC1-42A1-99BB-34E184BEA5C5}"/>
  </bookViews>
  <sheets>
    <sheet name="Objednávka" sheetId="1" r:id="rId1"/>
    <sheet name="Trioletáky" sheetId="2" r:id="rId2"/>
    <sheet name="Květináče" sheetId="3" r:id="rId3"/>
    <sheet name="Tiskoviny" sheetId="8" r:id="rId4"/>
    <sheet name="Sáčky" sheetId="10" r:id="rId5"/>
    <sheet name="Banery visací a rollup" sheetId="7" r:id="rId6"/>
    <sheet name="Banery velké" sheetId="6" r:id="rId7"/>
    <sheet name="Banery malé" sheetId="5" r:id="rId8"/>
    <sheet name="Stojany" sheetId="4" r:id="rId9"/>
    <sheet name="Podmínky" sheetId="9" r:id="rId10"/>
  </sheets>
  <definedNames>
    <definedName name="_xlnm._FilterDatabase" localSheetId="0" hidden="1">Objednávka!$A$17:$H$78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H29" i="1" s="1"/>
  <c r="F47" i="1"/>
  <c r="H47" i="1" s="1"/>
  <c r="F46" i="1"/>
  <c r="H46" i="1" s="1"/>
  <c r="F45" i="1"/>
  <c r="H45" i="1" s="1"/>
  <c r="F44" i="1"/>
  <c r="H44" i="1" s="1"/>
  <c r="F43" i="1"/>
  <c r="H43" i="1" s="1"/>
  <c r="F42" i="1"/>
  <c r="H42" i="1" s="1"/>
  <c r="F41" i="1"/>
  <c r="H41" i="1" s="1"/>
  <c r="F40" i="1"/>
  <c r="H40" i="1" s="1"/>
  <c r="F39" i="1"/>
  <c r="H39" i="1" s="1"/>
  <c r="F35" i="1"/>
  <c r="H35" i="1" s="1"/>
  <c r="F34" i="1"/>
  <c r="H34" i="1" s="1"/>
  <c r="F38" i="1"/>
  <c r="H38" i="1" s="1"/>
  <c r="F25" i="1"/>
  <c r="H25" i="1" s="1"/>
  <c r="F33" i="1"/>
  <c r="H33" i="1" s="1"/>
  <c r="F32" i="1"/>
  <c r="H32" i="1" s="1"/>
  <c r="F31" i="1"/>
  <c r="H31" i="1" s="1"/>
  <c r="F30" i="1"/>
  <c r="H30" i="1" s="1"/>
  <c r="F59" i="1"/>
  <c r="H59" i="1" s="1"/>
  <c r="F58" i="1"/>
  <c r="H58" i="1" s="1"/>
  <c r="F57" i="1"/>
  <c r="H57" i="1" s="1"/>
  <c r="F56" i="1"/>
  <c r="H56" i="1" s="1"/>
  <c r="F55" i="1"/>
  <c r="H55" i="1" s="1"/>
  <c r="F54" i="1"/>
  <c r="H54" i="1" s="1"/>
  <c r="F53" i="1"/>
  <c r="H53" i="1" s="1"/>
  <c r="F52" i="1"/>
  <c r="H52" i="1" s="1"/>
  <c r="F51" i="1"/>
  <c r="H51" i="1" s="1"/>
  <c r="F50" i="1"/>
  <c r="H50" i="1" s="1"/>
  <c r="F49" i="1"/>
  <c r="H49" i="1" s="1"/>
  <c r="F78" i="1"/>
  <c r="H78" i="1" s="1"/>
  <c r="F77" i="1"/>
  <c r="H77" i="1" s="1"/>
  <c r="F76" i="1"/>
  <c r="H76" i="1" s="1"/>
  <c r="F75" i="1"/>
  <c r="H75" i="1" s="1"/>
  <c r="F74" i="1"/>
  <c r="H74" i="1" s="1"/>
  <c r="F73" i="1"/>
  <c r="H73" i="1" s="1"/>
  <c r="F72" i="1"/>
  <c r="H72" i="1" s="1"/>
  <c r="F71" i="1"/>
  <c r="H71" i="1" s="1"/>
  <c r="F70" i="1"/>
  <c r="H70" i="1" s="1"/>
  <c r="F69" i="1"/>
  <c r="H69" i="1" s="1"/>
  <c r="F68" i="1"/>
  <c r="H68" i="1" s="1"/>
  <c r="F67" i="1"/>
  <c r="H67" i="1" s="1"/>
  <c r="F66" i="1"/>
  <c r="H66" i="1" s="1"/>
  <c r="F65" i="1"/>
  <c r="H65" i="1" s="1"/>
  <c r="F64" i="1"/>
  <c r="H64" i="1" s="1"/>
  <c r="F63" i="1"/>
  <c r="H63" i="1" s="1"/>
  <c r="F62" i="1"/>
  <c r="H62" i="1" s="1"/>
  <c r="F61" i="1"/>
  <c r="H61" i="1" s="1"/>
  <c r="F37" i="1"/>
  <c r="H37" i="1" s="1"/>
  <c r="F48" i="1"/>
  <c r="H48" i="1" s="1"/>
  <c r="F60" i="1"/>
  <c r="H60" i="1" s="1"/>
  <c r="F23" i="1"/>
  <c r="H23" i="1" s="1"/>
  <c r="F36" i="1"/>
  <c r="H36" i="1" s="1"/>
  <c r="F27" i="1"/>
  <c r="H27" i="1" s="1"/>
  <c r="F26" i="1"/>
  <c r="H26" i="1" s="1"/>
  <c r="F24" i="1"/>
  <c r="H24" i="1" s="1"/>
  <c r="F28" i="1"/>
  <c r="H28" i="1" s="1"/>
  <c r="F22" i="1"/>
  <c r="H22" i="1" s="1"/>
  <c r="F21" i="1"/>
  <c r="H21" i="1" s="1"/>
  <c r="F20" i="1"/>
  <c r="H20" i="1" s="1"/>
  <c r="F19" i="1"/>
  <c r="H19" i="1" s="1"/>
  <c r="F18" i="1"/>
  <c r="H18" i="1" s="1"/>
  <c r="D12" i="1"/>
  <c r="D10" i="1" l="1"/>
  <c r="D13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7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  <bk>
      <extLst>
        <ext uri="{3e2802c4-a4d2-4d8b-9148-e3be6c30e623}">
          <xlrd:rvb i="47"/>
        </ext>
      </extLst>
    </bk>
    <bk>
      <extLst>
        <ext uri="{3e2802c4-a4d2-4d8b-9148-e3be6c30e623}">
          <xlrd:rvb i="48"/>
        </ext>
      </extLst>
    </bk>
    <bk>
      <extLst>
        <ext uri="{3e2802c4-a4d2-4d8b-9148-e3be6c30e623}">
          <xlrd:rvb i="49"/>
        </ext>
      </extLst>
    </bk>
    <bk>
      <extLst>
        <ext uri="{3e2802c4-a4d2-4d8b-9148-e3be6c30e623}">
          <xlrd:rvb i="50"/>
        </ext>
      </extLst>
    </bk>
    <bk>
      <extLst>
        <ext uri="{3e2802c4-a4d2-4d8b-9148-e3be6c30e623}">
          <xlrd:rvb i="51"/>
        </ext>
      </extLst>
    </bk>
    <bk>
      <extLst>
        <ext uri="{3e2802c4-a4d2-4d8b-9148-e3be6c30e623}">
          <xlrd:rvb i="52"/>
        </ext>
      </extLst>
    </bk>
    <bk>
      <extLst>
        <ext uri="{3e2802c4-a4d2-4d8b-9148-e3be6c30e623}">
          <xlrd:rvb i="53"/>
        </ext>
      </extLst>
    </bk>
    <bk>
      <extLst>
        <ext uri="{3e2802c4-a4d2-4d8b-9148-e3be6c30e623}">
          <xlrd:rvb i="54"/>
        </ext>
      </extLst>
    </bk>
    <bk>
      <extLst>
        <ext uri="{3e2802c4-a4d2-4d8b-9148-e3be6c30e623}">
          <xlrd:rvb i="55"/>
        </ext>
      </extLst>
    </bk>
    <bk>
      <extLst>
        <ext uri="{3e2802c4-a4d2-4d8b-9148-e3be6c30e623}">
          <xlrd:rvb i="56"/>
        </ext>
      </extLst>
    </bk>
    <bk>
      <extLst>
        <ext uri="{3e2802c4-a4d2-4d8b-9148-e3be6c30e623}">
          <xlrd:rvb i="57"/>
        </ext>
      </extLst>
    </bk>
    <bk>
      <extLst>
        <ext uri="{3e2802c4-a4d2-4d8b-9148-e3be6c30e623}">
          <xlrd:rvb i="58"/>
        </ext>
      </extLst>
    </bk>
    <bk>
      <extLst>
        <ext uri="{3e2802c4-a4d2-4d8b-9148-e3be6c30e623}">
          <xlrd:rvb i="59"/>
        </ext>
      </extLst>
    </bk>
    <bk>
      <extLst>
        <ext uri="{3e2802c4-a4d2-4d8b-9148-e3be6c30e623}">
          <xlrd:rvb i="60"/>
        </ext>
      </extLst>
    </bk>
    <bk>
      <extLst>
        <ext uri="{3e2802c4-a4d2-4d8b-9148-e3be6c30e623}">
          <xlrd:rvb i="61"/>
        </ext>
      </extLst>
    </bk>
    <bk>
      <extLst>
        <ext uri="{3e2802c4-a4d2-4d8b-9148-e3be6c30e623}">
          <xlrd:rvb i="62"/>
        </ext>
      </extLst>
    </bk>
    <bk>
      <extLst>
        <ext uri="{3e2802c4-a4d2-4d8b-9148-e3be6c30e623}">
          <xlrd:rvb i="63"/>
        </ext>
      </extLst>
    </bk>
    <bk>
      <extLst>
        <ext uri="{3e2802c4-a4d2-4d8b-9148-e3be6c30e623}">
          <xlrd:rvb i="64"/>
        </ext>
      </extLst>
    </bk>
    <bk>
      <extLst>
        <ext uri="{3e2802c4-a4d2-4d8b-9148-e3be6c30e623}">
          <xlrd:rvb i="65"/>
        </ext>
      </extLst>
    </bk>
    <bk>
      <extLst>
        <ext uri="{3e2802c4-a4d2-4d8b-9148-e3be6c30e623}">
          <xlrd:rvb i="66"/>
        </ext>
      </extLst>
    </bk>
    <bk>
      <extLst>
        <ext uri="{3e2802c4-a4d2-4d8b-9148-e3be6c30e623}">
          <xlrd:rvb i="67"/>
        </ext>
      </extLst>
    </bk>
    <bk>
      <extLst>
        <ext uri="{3e2802c4-a4d2-4d8b-9148-e3be6c30e623}">
          <xlrd:rvb i="68"/>
        </ext>
      </extLst>
    </bk>
    <bk>
      <extLst>
        <ext uri="{3e2802c4-a4d2-4d8b-9148-e3be6c30e623}">
          <xlrd:rvb i="69"/>
        </ext>
      </extLst>
    </bk>
    <bk>
      <extLst>
        <ext uri="{3e2802c4-a4d2-4d8b-9148-e3be6c30e623}">
          <xlrd:rvb i="70"/>
        </ext>
      </extLst>
    </bk>
    <bk>
      <extLst>
        <ext uri="{3e2802c4-a4d2-4d8b-9148-e3be6c30e623}">
          <xlrd:rvb i="71"/>
        </ext>
      </extLst>
    </bk>
  </futureMetadata>
  <valueMetadata count="72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</valueMetadata>
</metadata>
</file>

<file path=xl/sharedStrings.xml><?xml version="1.0" encoding="utf-8"?>
<sst xmlns="http://schemas.openxmlformats.org/spreadsheetml/2006/main" count="239" uniqueCount="126">
  <si>
    <t>Plantana s.r.o., Koperníkova 1, Brno</t>
  </si>
  <si>
    <t>Objednávka propagačního materiálu s bonus programem</t>
  </si>
  <si>
    <t>Tato objednávka obsahuje veškerý propagační materiál kromě etiket, držáků na packy a infocedulí - ty najdete v naší objednávce mladé sadby.</t>
  </si>
  <si>
    <t>Bližší podmínky uplatnění bonusu najdete na poslední záložce tohoto souboru.</t>
  </si>
  <si>
    <t xml:space="preserve">Zde prosím vyplňte </t>
  </si>
  <si>
    <t>Zákazník:</t>
  </si>
  <si>
    <t>Telefon:</t>
  </si>
  <si>
    <t>Celková cena propagačního materiálu</t>
  </si>
  <si>
    <t>Počet objednaných sadbovačů na rok 2026</t>
  </si>
  <si>
    <t>zde prosím vyplňte, aktuální stav Vám na vyžádání sdělíme</t>
  </si>
  <si>
    <t>Bonus za objednané sadbovače</t>
  </si>
  <si>
    <t>Cena po odečtení bonusu (k fakturaci)</t>
  </si>
  <si>
    <t>K ceně bude připočteno balné a poštovné ve výši 75 až 150 Kč (dle velikosti objednávky)</t>
  </si>
  <si>
    <t>Skupina</t>
  </si>
  <si>
    <t xml:space="preserve">Kód </t>
  </si>
  <si>
    <t>Položka</t>
  </si>
  <si>
    <t>Kusů/balení</t>
  </si>
  <si>
    <t>Počet balení</t>
  </si>
  <si>
    <t>Počet kusů</t>
  </si>
  <si>
    <t>Cena/kus</t>
  </si>
  <si>
    <t>Cena celkem</t>
  </si>
  <si>
    <t>Trio leták</t>
  </si>
  <si>
    <t>Trio leták Roubovaná</t>
  </si>
  <si>
    <t>Trio leták Balkonové ovoce</t>
  </si>
  <si>
    <t>Trio leták Bylinky na maso</t>
  </si>
  <si>
    <t>Trio leták Bylinky na čaj</t>
  </si>
  <si>
    <t>Trio leták Bylinky na salát</t>
  </si>
  <si>
    <t>Stojan</t>
  </si>
  <si>
    <t>Stojan na trio letáky</t>
  </si>
  <si>
    <t>Květináč</t>
  </si>
  <si>
    <t>Květináč GardenStar K13</t>
  </si>
  <si>
    <t xml:space="preserve">Květináč </t>
  </si>
  <si>
    <t>Květináč GardenStar K11</t>
  </si>
  <si>
    <t>Květináč Calliope K12</t>
  </si>
  <si>
    <t>Květináč Rosebud Astrid K12</t>
  </si>
  <si>
    <t xml:space="preserve">Květináč Roubovaná K12 </t>
  </si>
  <si>
    <t>Tiskoviny</t>
  </si>
  <si>
    <t>Zápisník mladého zahradníka 1</t>
  </si>
  <si>
    <t>Zápisník mladého zahradníka 2</t>
  </si>
  <si>
    <t>Zápisník mladého zahradníka 3</t>
  </si>
  <si>
    <t>Omalovánky pro mladé zahradníky</t>
  </si>
  <si>
    <t>Pohádky o zahradě</t>
  </si>
  <si>
    <t>Zahradničení na balkoně a terase</t>
  </si>
  <si>
    <t>Sáčky</t>
  </si>
  <si>
    <t>Sáček GS chryzantéma K12/13</t>
  </si>
  <si>
    <t>Baner visací</t>
  </si>
  <si>
    <t>Baner visací Macešky</t>
  </si>
  <si>
    <t>Baner rollup</t>
  </si>
  <si>
    <t>Baner rollup Roubovaná</t>
  </si>
  <si>
    <t>Baner malý</t>
  </si>
  <si>
    <t>Baner 54x170 Jahody</t>
  </si>
  <si>
    <t>Baner 54x170 Pivoňky</t>
  </si>
  <si>
    <t>Baner 54x170 Hosty</t>
  </si>
  <si>
    <t>Baner 54x170 Třapatky</t>
  </si>
  <si>
    <t>Baner 54x170 Čechravy</t>
  </si>
  <si>
    <t>Baner 54x170 Denivky</t>
  </si>
  <si>
    <t>Baner 54x170 Itsy</t>
  </si>
  <si>
    <t>Baner 54x170 Fascination</t>
  </si>
  <si>
    <t>Baner 54x170 Bylinky na maso</t>
  </si>
  <si>
    <t>Baner 54x170 Gardenstar</t>
  </si>
  <si>
    <t>Baner 54x170 Roubovaná</t>
  </si>
  <si>
    <t>Baner 54x170 Bylinky</t>
  </si>
  <si>
    <t>Baner 54x170 Zápisník</t>
  </si>
  <si>
    <t>Baner 54x170 Drobné ovoce</t>
  </si>
  <si>
    <t>Baner 54x170 Jarní trvalky</t>
  </si>
  <si>
    <t>Baner 54x170 Merch</t>
  </si>
  <si>
    <t>Baner 54x170 Macešky</t>
  </si>
  <si>
    <t>Baner 54x170 Calliope</t>
  </si>
  <si>
    <t>Baner 54x170 Rosebud Astrid</t>
  </si>
  <si>
    <t>Baner 54x170 Bramboříky</t>
  </si>
  <si>
    <t>Baner velký</t>
  </si>
  <si>
    <t>Baner 200x100 Pelargonie</t>
  </si>
  <si>
    <t>Baner 200x100 Peltatum</t>
  </si>
  <si>
    <t>Baner 200x100 Balkonovky</t>
  </si>
  <si>
    <t>Baner 200x100 Mandevilla</t>
  </si>
  <si>
    <t>Baner 200x100 Trvalky</t>
  </si>
  <si>
    <t>Baner 200x100 Levandule</t>
  </si>
  <si>
    <t>Baner 200x100 Trávy</t>
  </si>
  <si>
    <t>Baner 200x100 Macešky</t>
  </si>
  <si>
    <t>Baner 200x100 Violky</t>
  </si>
  <si>
    <t>Baner 200x100 Primule</t>
  </si>
  <si>
    <t>Baner 200x100 Chryzantémy</t>
  </si>
  <si>
    <t>Baner 200x100 Drobné ovoce maliny</t>
  </si>
  <si>
    <t>Baner 200x100 Sadba zeleniny</t>
  </si>
  <si>
    <t>Baner 200x100 Sadba jahod</t>
  </si>
  <si>
    <t>Baner 200x100 Balkonové ovoce</t>
  </si>
  <si>
    <t>Baner 200x100 Drobné ovoce</t>
  </si>
  <si>
    <t>Baner 200x100 Gardenstar</t>
  </si>
  <si>
    <t>Baner 200x100 Roubovaná</t>
  </si>
  <si>
    <t>Baner 200x100 Bylinky</t>
  </si>
  <si>
    <t>Popis</t>
  </si>
  <si>
    <t>Dvakrát přeložený papír A4 (rozměr 10x21 cm), potištěný na obou stranách. Slouží k větší informovanosti spotřebitelů a jejich motivaci  k většímu nákupu. K trioletákům dodáváme praktický stojan na prodejní pult.</t>
  </si>
  <si>
    <t>Květináče VCG značky TEKU, potištěné plnobarevně a celoplošně. Rostliny v nich vypadají prémiověji a proto se prodávají rychleji a za vyšší cenu.</t>
  </si>
  <si>
    <t>květináč je vhodný k napěstování prémiových letniček, trvalek, chryzantém, jahod a jakékoli jiné prémiové rostliny vhodné do této velikosti květináče</t>
  </si>
  <si>
    <t>květináč je vhodný k napěstování prémiových dvouletek, letniček, trvalek a jakékoli jiné prémiové rostliny vhodné do této velikosti květináče</t>
  </si>
  <si>
    <t>květináč je vhodný k napěstování prémiových muškátů Calliope</t>
  </si>
  <si>
    <t>květináč je vhodný k napěstování růžičkových muškátů Rosebud Astrid</t>
  </si>
  <si>
    <t>Květináč Roubovaná K12</t>
  </si>
  <si>
    <t>květináč je ideální k odlišení dražší roubované zeleniny od levnější semenáčové</t>
  </si>
  <si>
    <t>Naše zápisníky, omalovánky a pohádky jsou určeny pro děti a mládež, měly by v nich vzbudit zájem o pěstování na zahradě nebo na balkoně.
Kniha Zahradničení na balkoně a na terase je určená všem spotřebitelům, kteří chtějí pěstovat květiny, zeleninu nebo ovoce v nádobách.</t>
  </si>
  <si>
    <t>V tomto čísle dětem doporučíme borůvkové petunie Shortcake Blueberry, stálekvetoucí muškáty Calliope, balkonové maliny Little Sweet Sister, žíhaná sladká rajčátka Cookie a tříbarevnou levanduli BeeZee. Rozsah 12 stran A5.</t>
  </si>
  <si>
    <t>V tomto čísle dětem doporučíme mandevillu Rio, velkokvětou gazánii Big Kiss, balkonové borůvky Little Blue Wonder, minihadovku Crokdelis a čokoládovou mátu Chocolate. Rozsah 12 stran A5.</t>
  </si>
  <si>
    <t>V tomto čísle dětem poradíme s pěstováním kalibrachoi Strawberry Spark, karpatského zvonku Pristar, mateřídoušky Creeping Red, balkonových jahod Fragoo a vodního melounu Edom Mountain. Rozsah 12 stran A5.</t>
  </si>
  <si>
    <t>V našich omalovánkách najdete krásné ilustrace, vycházející z knihy Pohádky o zahradě s myškou Pampeliškou. Obrázky jsou složeny z kreseb, fotografií a krátkého textu, aby byly pro děti co nejzábavnější. Rozsah 16 stran A5. </t>
  </si>
  <si>
    <t>Pohádky o zahradě s myškou Pampeliškou</t>
  </si>
  <si>
    <t>Pohádky pro nejmenší zahradníky, obsahují 5 příběhů:
O dvou sestřenicích, které dělaly všechno naopak
Jak se meloun skamarádil s tykví
O klukovi, který se nerad česal
Soutěž o nejužitečnější zahradu
Jak sluníčko málem prohrálo se zimou
(V těchto příbězích se dozvíte něco o hnojení petunií, roubování zeleniny, vyštipování starých květů, balkonovém ovoci a kvetení macešek)
Rozměr 16,5 x 16,5 cm, 52 stránek</t>
  </si>
  <si>
    <t>Zahradničení na balkoně a na terase</t>
  </si>
  <si>
    <t>Kniha je zaměřená na pěstování květin, zeleniny, drobného ovoce, bylinek a dalších druhů rostlin v pěstebních nádobách. Jejím cílem je motivace spotřebitelů k většímu využití balkonu, terasy nebo malé zahrady a dalším možnostem zahradničení.</t>
  </si>
  <si>
    <t>Sáčky jsou určeny pro dekoraci chryzantém při prodeji, daji se použít pro rostliny v květináči K12 nebo K13.</t>
  </si>
  <si>
    <r>
      <rPr>
        <b/>
        <sz val="11"/>
        <color rgb="FFC00000"/>
        <rFont val="Aptos Narrow"/>
        <family val="2"/>
        <scheme val="minor"/>
      </rPr>
      <t>Visací baner</t>
    </r>
    <r>
      <rPr>
        <sz val="11"/>
        <color rgb="FFC00000"/>
        <rFont val="Aptos Narrow"/>
        <family val="2"/>
        <scheme val="minor"/>
      </rPr>
      <t xml:space="preserve">: čtyři komponenty z PVC o tloušťce 4 mm, navzájem spojeny silonem s háčky, květy mají na každé straně jinou barvu. Slouží k pověšení na prodejně, díky pohybu větru se květy točí a lákají pozornost k prodejnímu místu.
</t>
    </r>
    <r>
      <rPr>
        <b/>
        <sz val="11"/>
        <color rgb="FFC00000"/>
        <rFont val="Aptos Narrow"/>
        <family val="2"/>
        <scheme val="minor"/>
      </rPr>
      <t>Rollup baner</t>
    </r>
    <r>
      <rPr>
        <sz val="11"/>
        <color rgb="FFC00000"/>
        <rFont val="Aptos Narrow"/>
        <family val="2"/>
        <scheme val="minor"/>
      </rPr>
      <t>: samostojící baner v hliníkovém rámu, ze kterého se dá jednoduše vytáhnout. Voděodolné plátno baneru má po vytažení rozměry 85x200 cm a je proto vhodné pro umístění do prodejny poblíž
prodejního stolu s roubovanou zeleninou.</t>
    </r>
  </si>
  <si>
    <t>Baner visací macešky</t>
  </si>
  <si>
    <t xml:space="preserve">Popis </t>
  </si>
  <si>
    <t>Plastový baner o velikosti 200x100 cm s ocelovými oky po obvodu pro uchycení na zdi, plotě nebo kdekoli jinde.</t>
  </si>
  <si>
    <t>Baner 200x100 Roubovaná se vyplatí</t>
  </si>
  <si>
    <t>Plastový baner o velikosti 54x170 cm s ocelovými oky po obvodu pro uchycení na CC vozík, na zeď, plot nebo kamkoli jinam.</t>
  </si>
  <si>
    <t>Baner 54x170 Roubovaná se vyplatí</t>
  </si>
  <si>
    <r>
      <rPr>
        <b/>
        <sz val="11"/>
        <color rgb="FFC00000"/>
        <rFont val="Aptos Narrow"/>
        <family val="2"/>
        <scheme val="minor"/>
      </rPr>
      <t>Stojan na trio letáky</t>
    </r>
    <r>
      <rPr>
        <sz val="11"/>
        <color rgb="FFC00000"/>
        <rFont val="Aptos Narrow"/>
        <family val="2"/>
        <scheme val="minor"/>
      </rPr>
      <t xml:space="preserve">: určený na prodejní stůl, obsahuje 3 kapsy na jakékoli druhy trioletáků, je vyrobený z prúhledného plastu, rozměr je 26x11,5x11,5 cm
</t>
    </r>
  </si>
  <si>
    <t>Bonusový program firmy Plantana platí za těchto podmínek:</t>
  </si>
  <si>
    <t>Náš zákazník může uplatnit bonus 25 Kč za každý sadbovač, balení kořenů anebo plato květináčů dodaných v aktuálním roce</t>
  </si>
  <si>
    <t>Bonus může zákazník uplatnit od momentu potvrzení objednávky až do konce kalendářního roku dodání</t>
  </si>
  <si>
    <t>V případě nevyčerpání bonusu v roce dodání objednané sadby se bonus nepřevádí do dalšího roku</t>
  </si>
  <si>
    <t>Bonus je určený pro zákazníky firmy Plantana za sadbovače, které firma Plantana fakturuje</t>
  </si>
  <si>
    <t>Bonus se nevyplácí za speciální dodávky rostlin pro polní pěstování</t>
  </si>
  <si>
    <t>Bonus nejde vyplatit zpětně</t>
  </si>
  <si>
    <t>Květináč Jahody K11 VOL</t>
  </si>
  <si>
    <t>Květináč vhodný na pěstování a prodej jakýchkoli jahod. Květináč má objem jako K11, ale má průměr jako K10,5 - takže ušetříte asi 8% pěstebních nákladů oproti klasické K11. Díky potisku vypadají přesto rostliny prémiově a mohou se prodávat za vyšší cenu.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</si>
</sst>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č&quot;;[Red]\-#,##0\ &quot;Kč&quot;"/>
    <numFmt numFmtId="8" formatCode="#,##0.00\ &quot;Kč&quot;;[Red]\-#,##0.00\ &quot;Kč&quot;"/>
    <numFmt numFmtId="164" formatCode="#,##0\ &quot;Kč&quot;"/>
  </numFmts>
  <fonts count="17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scheme val="minor"/>
    </font>
    <font>
      <sz val="10"/>
      <color theme="1"/>
      <name val="Aptos Narrow"/>
      <family val="2"/>
      <charset val="238"/>
      <scheme val="minor"/>
    </font>
    <font>
      <i/>
      <sz val="10"/>
      <color rgb="FFC00000"/>
      <name val="Aptos Narrow"/>
      <family val="2"/>
      <charset val="238"/>
      <scheme val="minor"/>
    </font>
    <font>
      <i/>
      <sz val="10"/>
      <color theme="1"/>
      <name val="Aptos Narrow"/>
      <family val="2"/>
      <charset val="238"/>
      <scheme val="minor"/>
    </font>
    <font>
      <b/>
      <sz val="10"/>
      <color rgb="FFC00000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sz val="8"/>
      <name val="Aptos Narrow"/>
      <family val="2"/>
      <charset val="238"/>
      <scheme val="minor"/>
    </font>
    <font>
      <sz val="11"/>
      <color rgb="FFC00000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b/>
      <sz val="10"/>
      <color rgb="FFC00000"/>
      <name val="Aptos Narrow"/>
      <family val="2"/>
      <scheme val="minor"/>
    </font>
    <font>
      <sz val="11"/>
      <color rgb="FFC00000"/>
      <name val="Aptos Narrow"/>
      <family val="2"/>
      <scheme val="minor"/>
    </font>
    <font>
      <b/>
      <sz val="11"/>
      <color rgb="FFC00000"/>
      <name val="Aptos Narrow"/>
      <family val="2"/>
      <charset val="238"/>
      <scheme val="minor"/>
    </font>
    <font>
      <i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0" fillId="0" borderId="4" xfId="0" applyBorder="1"/>
    <xf numFmtId="164" fontId="0" fillId="0" borderId="4" xfId="0" applyNumberFormat="1" applyBorder="1"/>
    <xf numFmtId="0" fontId="9" fillId="0" borderId="0" xfId="0" applyFont="1"/>
    <xf numFmtId="0" fontId="1" fillId="0" borderId="4" xfId="0" applyFont="1" applyBorder="1"/>
    <xf numFmtId="1" fontId="1" fillId="0" borderId="4" xfId="0" applyNumberFormat="1" applyFont="1" applyBorder="1" applyAlignment="1">
      <alignment horizontal="left"/>
    </xf>
    <xf numFmtId="0" fontId="0" fillId="2" borderId="4" xfId="0" applyFill="1" applyBorder="1"/>
    <xf numFmtId="8" fontId="0" fillId="0" borderId="4" xfId="0" applyNumberFormat="1" applyBorder="1"/>
    <xf numFmtId="164" fontId="0" fillId="2" borderId="4" xfId="0" applyNumberFormat="1" applyFill="1" applyBorder="1"/>
    <xf numFmtId="8" fontId="0" fillId="2" borderId="4" xfId="0" applyNumberFormat="1" applyFill="1" applyBorder="1"/>
    <xf numFmtId="6" fontId="0" fillId="2" borderId="4" xfId="0" applyNumberFormat="1" applyFill="1" applyBorder="1"/>
    <xf numFmtId="6" fontId="0" fillId="0" borderId="4" xfId="0" applyNumberFormat="1" applyBorder="1"/>
    <xf numFmtId="1" fontId="0" fillId="0" borderId="4" xfId="0" applyNumberFormat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0" fontId="11" fillId="0" borderId="4" xfId="0" applyFont="1" applyBorder="1"/>
    <xf numFmtId="0" fontId="13" fillId="0" borderId="0" xfId="0" applyFont="1" applyAlignment="1">
      <alignment horizontal="left"/>
    </xf>
    <xf numFmtId="0" fontId="9" fillId="0" borderId="4" xfId="0" applyFont="1" applyBorder="1"/>
    <xf numFmtId="0" fontId="0" fillId="0" borderId="4" xfId="0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4" fillId="0" borderId="4" xfId="0" applyFont="1" applyBorder="1"/>
    <xf numFmtId="0" fontId="14" fillId="0" borderId="4" xfId="0" applyFont="1" applyBorder="1" applyAlignment="1">
      <alignment wrapText="1"/>
    </xf>
    <xf numFmtId="0" fontId="15" fillId="0" borderId="4" xfId="0" applyFont="1" applyBorder="1"/>
    <xf numFmtId="0" fontId="15" fillId="0" borderId="4" xfId="0" applyFont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8" fillId="0" borderId="0" xfId="0" applyFont="1" applyAlignment="1">
      <alignment vertical="center"/>
    </xf>
    <xf numFmtId="1" fontId="8" fillId="0" borderId="4" xfId="0" applyNumberFormat="1" applyFont="1" applyBorder="1" applyAlignment="1">
      <alignment horizontal="right" vertical="center"/>
    </xf>
    <xf numFmtId="0" fontId="16" fillId="0" borderId="0" xfId="0" applyFont="1"/>
    <xf numFmtId="1" fontId="8" fillId="0" borderId="4" xfId="0" applyNumberFormat="1" applyFont="1" applyBorder="1" applyAlignment="1">
      <alignment horizontal="left" vertical="center"/>
    </xf>
    <xf numFmtId="0" fontId="9" fillId="0" borderId="4" xfId="0" applyFont="1" applyBorder="1" applyAlignment="1">
      <alignment vertical="top"/>
    </xf>
    <xf numFmtId="3" fontId="9" fillId="3" borderId="4" xfId="0" applyNumberFormat="1" applyFont="1" applyFill="1" applyBorder="1"/>
    <xf numFmtId="0" fontId="12" fillId="4" borderId="4" xfId="0" applyFont="1" applyFill="1" applyBorder="1"/>
    <xf numFmtId="164" fontId="12" fillId="4" borderId="4" xfId="0" applyNumberFormat="1" applyFont="1" applyFill="1" applyBorder="1"/>
    <xf numFmtId="0" fontId="8" fillId="0" borderId="0" xfId="0" applyFont="1"/>
    <xf numFmtId="0" fontId="0" fillId="0" borderId="1" xfId="0" applyBorder="1"/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14" fillId="0" borderId="5" xfId="0" applyFont="1" applyBorder="1" applyAlignment="1">
      <alignment wrapText="1"/>
    </xf>
    <xf numFmtId="0" fontId="6" fillId="3" borderId="1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0" fontId="14" fillId="0" borderId="1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</cellXfs>
  <cellStyles count="1">
    <cellStyle name="Normální" xfId="0" builtinId="0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6" Type="http://schemas.microsoft.com/office/2017/06/relationships/rdRichValue" Target="richData/rdrichvalu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22/10/relationships/richValueRel" Target="richData/richValueRel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eetMetadata" Target="metadata.xml"/></Relationships>
</file>

<file path=xl/richData/_rels/richValueRel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72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  <rv s="0">
    <v>37</v>
    <v>5</v>
  </rv>
  <rv s="0">
    <v>38</v>
    <v>5</v>
  </rv>
  <rv s="0">
    <v>39</v>
    <v>5</v>
  </rv>
  <rv s="0">
    <v>40</v>
    <v>5</v>
  </rv>
  <rv s="0">
    <v>41</v>
    <v>5</v>
  </rv>
  <rv s="0">
    <v>42</v>
    <v>5</v>
  </rv>
  <rv s="0">
    <v>43</v>
    <v>5</v>
  </rv>
  <rv s="0">
    <v>44</v>
    <v>5</v>
  </rv>
  <rv s="0">
    <v>45</v>
    <v>5</v>
  </rv>
  <rv s="0">
    <v>46</v>
    <v>5</v>
  </rv>
  <rv s="0">
    <v>47</v>
    <v>5</v>
  </rv>
  <rv s="0">
    <v>48</v>
    <v>5</v>
  </rv>
  <rv s="0">
    <v>49</v>
    <v>5</v>
  </rv>
  <rv s="0">
    <v>50</v>
    <v>5</v>
  </rv>
  <rv s="0">
    <v>51</v>
    <v>5</v>
  </rv>
  <rv s="0">
    <v>52</v>
    <v>5</v>
  </rv>
  <rv s="0">
    <v>53</v>
    <v>5</v>
  </rv>
  <rv s="0">
    <v>54</v>
    <v>5</v>
  </rv>
  <rv s="0">
    <v>55</v>
    <v>5</v>
  </rv>
  <rv s="0">
    <v>56</v>
    <v>5</v>
  </rv>
  <rv s="0">
    <v>57</v>
    <v>5</v>
  </rv>
  <rv s="0">
    <v>58</v>
    <v>5</v>
  </rv>
  <rv s="0">
    <v>59</v>
    <v>5</v>
  </rv>
  <rv s="0">
    <v>60</v>
    <v>5</v>
  </rv>
  <rv s="0">
    <v>61</v>
    <v>5</v>
  </rv>
  <rv s="0">
    <v>62</v>
    <v>5</v>
  </rv>
  <rv s="0">
    <v>63</v>
    <v>5</v>
  </rv>
  <rv s="0">
    <v>64</v>
    <v>5</v>
  </rv>
  <rv s="0">
    <v>65</v>
    <v>5</v>
  </rv>
  <rv s="0">
    <v>66</v>
    <v>5</v>
  </rv>
  <rv s="0">
    <v>67</v>
    <v>5</v>
  </rv>
  <rv s="0">
    <v>68</v>
    <v>5</v>
  </rv>
  <rv s="0">
    <v>69</v>
    <v>5</v>
  </rv>
  <rv s="0">
    <v>70</v>
    <v>5</v>
  </rv>
  <rv s="0">
    <v>71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  <rel r:id="rId47"/>
  <rel r:id="rId48"/>
  <rel r:id="rId49"/>
  <rel r:id="rId50"/>
  <rel r:id="rId51"/>
  <rel r:id="rId52"/>
  <rel r:id="rId53"/>
  <rel r:id="rId54"/>
  <rel r:id="rId55"/>
  <rel r:id="rId56"/>
  <rel r:id="rId57"/>
  <rel r:id="rId58"/>
  <rel r:id="rId59"/>
  <rel r:id="rId60"/>
  <rel r:id="rId61"/>
  <rel r:id="rId62"/>
  <rel r:id="rId63"/>
  <rel r:id="rId64"/>
  <rel r:id="rId65"/>
  <rel r:id="rId66"/>
  <rel r:id="rId67"/>
  <rel r:id="rId68"/>
  <rel r:id="rId69"/>
  <rel r:id="rId70"/>
  <rel r:id="rId71"/>
  <rel r:id="rId72"/>
</richValueRel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8D232-9585-4FA5-9CE8-8ECB704BFD52}">
  <dimension ref="A1:H78"/>
  <sheetViews>
    <sheetView tabSelected="1" workbookViewId="0">
      <selection activeCell="C29" sqref="C29"/>
    </sheetView>
  </sheetViews>
  <sheetFormatPr defaultRowHeight="14.25" x14ac:dyDescent="0.45"/>
  <cols>
    <col min="1" max="1" width="11.73046875" customWidth="1"/>
    <col min="2" max="2" width="5.73046875" customWidth="1"/>
    <col min="3" max="3" width="30.59765625" customWidth="1"/>
    <col min="4" max="4" width="12.86328125" customWidth="1"/>
    <col min="5" max="5" width="12.73046875" customWidth="1"/>
    <col min="6" max="6" width="12" customWidth="1"/>
    <col min="7" max="7" width="10.59765625" customWidth="1"/>
    <col min="8" max="8" width="13" customWidth="1"/>
  </cols>
  <sheetData>
    <row r="1" spans="1:8" x14ac:dyDescent="0.45">
      <c r="A1" s="5" t="s">
        <v>0</v>
      </c>
    </row>
    <row r="2" spans="1:8" ht="18" x14ac:dyDescent="0.55000000000000004">
      <c r="A2" s="1" t="s">
        <v>1</v>
      </c>
    </row>
    <row r="3" spans="1:8" x14ac:dyDescent="0.45">
      <c r="A3" t="s">
        <v>2</v>
      </c>
    </row>
    <row r="4" spans="1:8" x14ac:dyDescent="0.45">
      <c r="A4" t="s">
        <v>3</v>
      </c>
    </row>
    <row r="5" spans="1:8" ht="5.65" customHeight="1" x14ac:dyDescent="0.45"/>
    <row r="6" spans="1:8" x14ac:dyDescent="0.45">
      <c r="A6" s="2"/>
      <c r="B6" s="3" t="s">
        <v>4</v>
      </c>
      <c r="C6" s="2"/>
      <c r="D6" s="2"/>
      <c r="E6" s="2"/>
      <c r="F6" s="4"/>
      <c r="G6" s="4"/>
      <c r="H6" s="2"/>
    </row>
    <row r="7" spans="1:8" x14ac:dyDescent="0.45">
      <c r="A7" s="20" t="s">
        <v>5</v>
      </c>
      <c r="B7" s="49"/>
      <c r="C7" s="50"/>
      <c r="D7" s="51"/>
      <c r="E7" s="2"/>
      <c r="F7" s="4"/>
      <c r="G7" s="4"/>
      <c r="H7" s="2"/>
    </row>
    <row r="8" spans="1:8" x14ac:dyDescent="0.45">
      <c r="A8" s="20" t="s">
        <v>6</v>
      </c>
      <c r="B8" s="49"/>
      <c r="C8" s="50"/>
      <c r="D8" s="51"/>
      <c r="E8" s="2"/>
      <c r="F8" s="4"/>
      <c r="G8" s="4"/>
      <c r="H8" s="2"/>
    </row>
    <row r="9" spans="1:8" ht="5.25" customHeight="1" x14ac:dyDescent="0.45"/>
    <row r="10" spans="1:8" x14ac:dyDescent="0.45">
      <c r="A10" s="6" t="s">
        <v>7</v>
      </c>
      <c r="B10" s="6"/>
      <c r="C10" s="6"/>
      <c r="D10" s="7">
        <f>SUM(H18:H78)</f>
        <v>0</v>
      </c>
    </row>
    <row r="11" spans="1:8" x14ac:dyDescent="0.45">
      <c r="A11" s="21" t="s">
        <v>8</v>
      </c>
      <c r="B11" s="21"/>
      <c r="C11" s="19"/>
      <c r="D11" s="37"/>
      <c r="E11" s="3" t="s">
        <v>9</v>
      </c>
    </row>
    <row r="12" spans="1:8" x14ac:dyDescent="0.45">
      <c r="A12" s="6" t="s">
        <v>10</v>
      </c>
      <c r="B12" s="6"/>
      <c r="C12" s="6"/>
      <c r="D12" s="7">
        <f>D11*25</f>
        <v>0</v>
      </c>
    </row>
    <row r="13" spans="1:8" s="8" customFormat="1" x14ac:dyDescent="0.45">
      <c r="A13" s="38" t="s">
        <v>11</v>
      </c>
      <c r="B13" s="38"/>
      <c r="C13" s="38"/>
      <c r="D13" s="39">
        <f>D10-D12</f>
        <v>0</v>
      </c>
    </row>
    <row r="14" spans="1:8" s="8" customFormat="1" ht="5.65" customHeight="1" x14ac:dyDescent="0.45"/>
    <row r="15" spans="1:8" s="8" customFormat="1" x14ac:dyDescent="0.45">
      <c r="A15" s="34" t="s">
        <v>12</v>
      </c>
    </row>
    <row r="17" spans="1:8" x14ac:dyDescent="0.45">
      <c r="A17" s="9" t="s">
        <v>13</v>
      </c>
      <c r="B17" s="10" t="s">
        <v>14</v>
      </c>
      <c r="C17" s="9" t="s">
        <v>15</v>
      </c>
      <c r="D17" s="9" t="s">
        <v>16</v>
      </c>
      <c r="E17" s="29" t="s">
        <v>17</v>
      </c>
      <c r="F17" s="9" t="s">
        <v>18</v>
      </c>
      <c r="G17" s="9" t="s">
        <v>19</v>
      </c>
      <c r="H17" s="9" t="s">
        <v>20</v>
      </c>
    </row>
    <row r="18" spans="1:8" x14ac:dyDescent="0.45">
      <c r="A18" s="6" t="s">
        <v>21</v>
      </c>
      <c r="B18" s="17">
        <v>400</v>
      </c>
      <c r="C18" s="6" t="s">
        <v>22</v>
      </c>
      <c r="D18" s="6">
        <v>100</v>
      </c>
      <c r="E18" s="30">
        <v>0</v>
      </c>
      <c r="F18" s="11">
        <f t="shared" ref="F18:F22" si="0">D18*E18</f>
        <v>0</v>
      </c>
      <c r="G18" s="12">
        <v>1.2</v>
      </c>
      <c r="H18" s="7">
        <f t="shared" ref="H18:H37" si="1">F18*G18</f>
        <v>0</v>
      </c>
    </row>
    <row r="19" spans="1:8" x14ac:dyDescent="0.45">
      <c r="A19" s="6" t="s">
        <v>21</v>
      </c>
      <c r="B19" s="17">
        <v>401</v>
      </c>
      <c r="C19" s="6" t="s">
        <v>23</v>
      </c>
      <c r="D19" s="6">
        <v>100</v>
      </c>
      <c r="E19" s="30">
        <v>0</v>
      </c>
      <c r="F19" s="11">
        <f t="shared" si="0"/>
        <v>0</v>
      </c>
      <c r="G19" s="12">
        <v>1.2</v>
      </c>
      <c r="H19" s="7">
        <f t="shared" si="1"/>
        <v>0</v>
      </c>
    </row>
    <row r="20" spans="1:8" x14ac:dyDescent="0.45">
      <c r="A20" s="6" t="s">
        <v>21</v>
      </c>
      <c r="B20" s="17">
        <v>402</v>
      </c>
      <c r="C20" s="6" t="s">
        <v>24</v>
      </c>
      <c r="D20" s="6">
        <v>100</v>
      </c>
      <c r="E20" s="30">
        <v>0</v>
      </c>
      <c r="F20" s="11">
        <f t="shared" si="0"/>
        <v>0</v>
      </c>
      <c r="G20" s="12">
        <v>1.2</v>
      </c>
      <c r="H20" s="7">
        <f t="shared" si="1"/>
        <v>0</v>
      </c>
    </row>
    <row r="21" spans="1:8" x14ac:dyDescent="0.45">
      <c r="A21" s="6" t="s">
        <v>21</v>
      </c>
      <c r="B21" s="17">
        <v>403</v>
      </c>
      <c r="C21" s="6" t="s">
        <v>25</v>
      </c>
      <c r="D21" s="6">
        <v>100</v>
      </c>
      <c r="E21" s="30">
        <v>0</v>
      </c>
      <c r="F21" s="11">
        <f t="shared" si="0"/>
        <v>0</v>
      </c>
      <c r="G21" s="12">
        <v>1.2</v>
      </c>
      <c r="H21" s="7">
        <f t="shared" si="1"/>
        <v>0</v>
      </c>
    </row>
    <row r="22" spans="1:8" x14ac:dyDescent="0.45">
      <c r="A22" s="6" t="s">
        <v>21</v>
      </c>
      <c r="B22" s="17">
        <v>404</v>
      </c>
      <c r="C22" s="6" t="s">
        <v>26</v>
      </c>
      <c r="D22" s="6">
        <v>100</v>
      </c>
      <c r="E22" s="30">
        <v>0</v>
      </c>
      <c r="F22" s="11">
        <f t="shared" si="0"/>
        <v>0</v>
      </c>
      <c r="G22" s="12">
        <v>1.2</v>
      </c>
      <c r="H22" s="7">
        <f t="shared" si="1"/>
        <v>0</v>
      </c>
    </row>
    <row r="23" spans="1:8" x14ac:dyDescent="0.45">
      <c r="A23" s="6" t="s">
        <v>27</v>
      </c>
      <c r="B23" s="17">
        <v>996</v>
      </c>
      <c r="C23" s="6" t="s">
        <v>28</v>
      </c>
      <c r="D23" s="6">
        <v>1</v>
      </c>
      <c r="E23" s="31">
        <v>0</v>
      </c>
      <c r="F23" s="11">
        <f>D23*E23</f>
        <v>0</v>
      </c>
      <c r="G23" s="15">
        <v>129</v>
      </c>
      <c r="H23" s="13">
        <f t="shared" ref="H23:H28" si="2">F23*G23</f>
        <v>0</v>
      </c>
    </row>
    <row r="24" spans="1:8" x14ac:dyDescent="0.45">
      <c r="A24" s="6" t="s">
        <v>29</v>
      </c>
      <c r="B24" s="17">
        <v>702</v>
      </c>
      <c r="C24" s="6" t="s">
        <v>30</v>
      </c>
      <c r="D24" s="6">
        <v>1134</v>
      </c>
      <c r="E24" s="30">
        <v>0</v>
      </c>
      <c r="F24" s="6">
        <f t="shared" ref="F24:F27" si="3">E24*D24</f>
        <v>0</v>
      </c>
      <c r="G24" s="12">
        <v>3.1</v>
      </c>
      <c r="H24" s="7">
        <f t="shared" si="2"/>
        <v>0</v>
      </c>
    </row>
    <row r="25" spans="1:8" x14ac:dyDescent="0.45">
      <c r="A25" s="6" t="s">
        <v>31</v>
      </c>
      <c r="B25" s="17">
        <v>705</v>
      </c>
      <c r="C25" s="6" t="s">
        <v>32</v>
      </c>
      <c r="D25" s="6">
        <v>2212</v>
      </c>
      <c r="E25" s="30">
        <v>0</v>
      </c>
      <c r="F25" s="6">
        <f t="shared" ref="F25" si="4">E25*D25</f>
        <v>0</v>
      </c>
      <c r="G25" s="12">
        <v>2.1</v>
      </c>
      <c r="H25" s="7">
        <f t="shared" si="2"/>
        <v>0</v>
      </c>
    </row>
    <row r="26" spans="1:8" x14ac:dyDescent="0.45">
      <c r="A26" s="6" t="s">
        <v>31</v>
      </c>
      <c r="B26" s="17">
        <v>703</v>
      </c>
      <c r="C26" s="6" t="s">
        <v>33</v>
      </c>
      <c r="D26" s="6">
        <v>1449</v>
      </c>
      <c r="E26" s="30">
        <v>0</v>
      </c>
      <c r="F26" s="6">
        <f t="shared" si="3"/>
        <v>0</v>
      </c>
      <c r="G26" s="12">
        <v>2.9</v>
      </c>
      <c r="H26" s="7">
        <f t="shared" si="2"/>
        <v>0</v>
      </c>
    </row>
    <row r="27" spans="1:8" x14ac:dyDescent="0.45">
      <c r="A27" s="6" t="s">
        <v>31</v>
      </c>
      <c r="B27" s="17">
        <v>704</v>
      </c>
      <c r="C27" s="6" t="s">
        <v>34</v>
      </c>
      <c r="D27" s="6">
        <v>1449</v>
      </c>
      <c r="E27" s="30">
        <v>0</v>
      </c>
      <c r="F27" s="6">
        <f t="shared" si="3"/>
        <v>0</v>
      </c>
      <c r="G27" s="12">
        <v>2.9</v>
      </c>
      <c r="H27" s="7">
        <f t="shared" si="2"/>
        <v>0</v>
      </c>
    </row>
    <row r="28" spans="1:8" x14ac:dyDescent="0.45">
      <c r="A28" s="6" t="s">
        <v>31</v>
      </c>
      <c r="B28" s="17">
        <v>701</v>
      </c>
      <c r="C28" s="6" t="s">
        <v>35</v>
      </c>
      <c r="D28" s="6">
        <v>1449</v>
      </c>
      <c r="E28" s="30">
        <v>0</v>
      </c>
      <c r="F28" s="6">
        <f>E28*D28</f>
        <v>0</v>
      </c>
      <c r="G28" s="12">
        <v>2.9</v>
      </c>
      <c r="H28" s="7">
        <f t="shared" si="2"/>
        <v>0</v>
      </c>
    </row>
    <row r="29" spans="1:8" x14ac:dyDescent="0.45">
      <c r="A29" s="6" t="s">
        <v>31</v>
      </c>
      <c r="B29" s="17">
        <v>706</v>
      </c>
      <c r="C29" s="6" t="s">
        <v>124</v>
      </c>
      <c r="D29" s="6">
        <v>1792</v>
      </c>
      <c r="E29" s="30">
        <v>0</v>
      </c>
      <c r="F29" s="6">
        <f>E29*D29</f>
        <v>0</v>
      </c>
      <c r="G29" s="12">
        <v>1.9</v>
      </c>
      <c r="H29" s="7">
        <f t="shared" ref="H29" si="5">F29*G29</f>
        <v>0</v>
      </c>
    </row>
    <row r="30" spans="1:8" x14ac:dyDescent="0.45">
      <c r="A30" s="11" t="s">
        <v>36</v>
      </c>
      <c r="B30" s="18">
        <v>990</v>
      </c>
      <c r="C30" s="11" t="s">
        <v>37</v>
      </c>
      <c r="D30" s="11">
        <v>10</v>
      </c>
      <c r="E30" s="31">
        <v>0</v>
      </c>
      <c r="F30" s="11">
        <f t="shared" ref="F30" si="6">D30*E30</f>
        <v>0</v>
      </c>
      <c r="G30" s="12">
        <v>9.9</v>
      </c>
      <c r="H30" s="13">
        <f t="shared" ref="H30" si="7">F30*G30</f>
        <v>0</v>
      </c>
    </row>
    <row r="31" spans="1:8" x14ac:dyDescent="0.45">
      <c r="A31" s="11" t="s">
        <v>36</v>
      </c>
      <c r="B31" s="18">
        <v>991</v>
      </c>
      <c r="C31" s="11" t="s">
        <v>38</v>
      </c>
      <c r="D31" s="11">
        <v>10</v>
      </c>
      <c r="E31" s="31">
        <v>0</v>
      </c>
      <c r="F31" s="11">
        <f t="shared" ref="F31:F35" si="8">D31*E31</f>
        <v>0</v>
      </c>
      <c r="G31" s="12">
        <v>9.9</v>
      </c>
      <c r="H31" s="13">
        <f t="shared" ref="H31:H35" si="9">F31*G31</f>
        <v>0</v>
      </c>
    </row>
    <row r="32" spans="1:8" x14ac:dyDescent="0.45">
      <c r="A32" s="11" t="s">
        <v>36</v>
      </c>
      <c r="B32" s="18">
        <v>992</v>
      </c>
      <c r="C32" s="11" t="s">
        <v>39</v>
      </c>
      <c r="D32" s="11">
        <v>10</v>
      </c>
      <c r="E32" s="31">
        <v>0</v>
      </c>
      <c r="F32" s="11">
        <f t="shared" si="8"/>
        <v>0</v>
      </c>
      <c r="G32" s="12">
        <v>9.9</v>
      </c>
      <c r="H32" s="13">
        <f t="shared" si="9"/>
        <v>0</v>
      </c>
    </row>
    <row r="33" spans="1:8" x14ac:dyDescent="0.45">
      <c r="A33" s="11" t="s">
        <v>36</v>
      </c>
      <c r="B33" s="18">
        <v>816</v>
      </c>
      <c r="C33" s="11" t="s">
        <v>40</v>
      </c>
      <c r="D33" s="11">
        <v>10</v>
      </c>
      <c r="E33" s="31">
        <v>0</v>
      </c>
      <c r="F33" s="11">
        <f t="shared" si="8"/>
        <v>0</v>
      </c>
      <c r="G33" s="12">
        <v>9.9</v>
      </c>
      <c r="H33" s="13">
        <f t="shared" si="9"/>
        <v>0</v>
      </c>
    </row>
    <row r="34" spans="1:8" x14ac:dyDescent="0.45">
      <c r="A34" s="11" t="s">
        <v>36</v>
      </c>
      <c r="B34" s="18">
        <v>814</v>
      </c>
      <c r="C34" s="11" t="s">
        <v>41</v>
      </c>
      <c r="D34" s="11">
        <v>1</v>
      </c>
      <c r="E34" s="31">
        <v>0</v>
      </c>
      <c r="F34" s="11">
        <f t="shared" si="8"/>
        <v>0</v>
      </c>
      <c r="G34" s="16">
        <v>119</v>
      </c>
      <c r="H34" s="13">
        <f t="shared" si="9"/>
        <v>0</v>
      </c>
    </row>
    <row r="35" spans="1:8" x14ac:dyDescent="0.45">
      <c r="A35" s="11" t="s">
        <v>36</v>
      </c>
      <c r="B35" s="18">
        <v>815</v>
      </c>
      <c r="C35" s="11" t="s">
        <v>42</v>
      </c>
      <c r="D35" s="11">
        <v>1</v>
      </c>
      <c r="E35" s="31">
        <v>0</v>
      </c>
      <c r="F35" s="11">
        <f t="shared" si="8"/>
        <v>0</v>
      </c>
      <c r="G35" s="16">
        <v>119</v>
      </c>
      <c r="H35" s="13">
        <f t="shared" si="9"/>
        <v>0</v>
      </c>
    </row>
    <row r="36" spans="1:8" x14ac:dyDescent="0.45">
      <c r="A36" s="11" t="s">
        <v>43</v>
      </c>
      <c r="B36" s="18">
        <v>1008</v>
      </c>
      <c r="C36" s="11" t="s">
        <v>44</v>
      </c>
      <c r="D36" s="11">
        <v>100</v>
      </c>
      <c r="E36" s="31">
        <v>0</v>
      </c>
      <c r="F36" s="11">
        <f>D36*E36</f>
        <v>0</v>
      </c>
      <c r="G36" s="14">
        <v>1.9</v>
      </c>
      <c r="H36" s="13">
        <f t="shared" si="1"/>
        <v>0</v>
      </c>
    </row>
    <row r="37" spans="1:8" x14ac:dyDescent="0.45">
      <c r="A37" s="11" t="s">
        <v>45</v>
      </c>
      <c r="B37" s="18">
        <v>550</v>
      </c>
      <c r="C37" s="11" t="s">
        <v>46</v>
      </c>
      <c r="D37" s="11">
        <v>1</v>
      </c>
      <c r="E37" s="31">
        <v>0</v>
      </c>
      <c r="F37" s="11">
        <f t="shared" ref="F37" si="10">D37*E37</f>
        <v>0</v>
      </c>
      <c r="G37" s="16">
        <v>690</v>
      </c>
      <c r="H37" s="13">
        <f t="shared" si="1"/>
        <v>0</v>
      </c>
    </row>
    <row r="38" spans="1:8" x14ac:dyDescent="0.45">
      <c r="A38" s="11" t="s">
        <v>47</v>
      </c>
      <c r="B38" s="18">
        <v>500</v>
      </c>
      <c r="C38" s="11" t="s">
        <v>48</v>
      </c>
      <c r="D38" s="11">
        <v>1</v>
      </c>
      <c r="E38" s="31">
        <v>0</v>
      </c>
      <c r="F38" s="11">
        <f t="shared" ref="F38:F47" si="11">D38*E38</f>
        <v>0</v>
      </c>
      <c r="G38" s="16">
        <v>1499</v>
      </c>
      <c r="H38" s="13">
        <f t="shared" ref="H38:H47" si="12">F38*G38</f>
        <v>0</v>
      </c>
    </row>
    <row r="39" spans="1:8" x14ac:dyDescent="0.45">
      <c r="A39" s="11" t="s">
        <v>49</v>
      </c>
      <c r="B39" s="18">
        <v>120</v>
      </c>
      <c r="C39" s="11" t="s">
        <v>50</v>
      </c>
      <c r="D39" s="11">
        <v>1</v>
      </c>
      <c r="E39" s="31">
        <v>0</v>
      </c>
      <c r="F39" s="11">
        <f t="shared" si="11"/>
        <v>0</v>
      </c>
      <c r="G39" s="16">
        <v>299</v>
      </c>
      <c r="H39" s="13">
        <f t="shared" si="12"/>
        <v>0</v>
      </c>
    </row>
    <row r="40" spans="1:8" x14ac:dyDescent="0.45">
      <c r="A40" s="11" t="s">
        <v>49</v>
      </c>
      <c r="B40" s="18">
        <v>121</v>
      </c>
      <c r="C40" s="11" t="s">
        <v>51</v>
      </c>
      <c r="D40" s="11">
        <v>1</v>
      </c>
      <c r="E40" s="31">
        <v>0</v>
      </c>
      <c r="F40" s="11">
        <f t="shared" si="11"/>
        <v>0</v>
      </c>
      <c r="G40" s="16">
        <v>299</v>
      </c>
      <c r="H40" s="13">
        <f t="shared" si="12"/>
        <v>0</v>
      </c>
    </row>
    <row r="41" spans="1:8" x14ac:dyDescent="0.45">
      <c r="A41" s="11" t="s">
        <v>49</v>
      </c>
      <c r="B41" s="18">
        <v>122</v>
      </c>
      <c r="C41" s="11" t="s">
        <v>52</v>
      </c>
      <c r="D41" s="11">
        <v>1</v>
      </c>
      <c r="E41" s="31">
        <v>0</v>
      </c>
      <c r="F41" s="11">
        <f t="shared" si="11"/>
        <v>0</v>
      </c>
      <c r="G41" s="16">
        <v>299</v>
      </c>
      <c r="H41" s="13">
        <f t="shared" si="12"/>
        <v>0</v>
      </c>
    </row>
    <row r="42" spans="1:8" x14ac:dyDescent="0.45">
      <c r="A42" s="11" t="s">
        <v>49</v>
      </c>
      <c r="B42" s="18">
        <v>123</v>
      </c>
      <c r="C42" s="11" t="s">
        <v>53</v>
      </c>
      <c r="D42" s="11">
        <v>1</v>
      </c>
      <c r="E42" s="31">
        <v>0</v>
      </c>
      <c r="F42" s="11">
        <f t="shared" si="11"/>
        <v>0</v>
      </c>
      <c r="G42" s="16">
        <v>299</v>
      </c>
      <c r="H42" s="13">
        <f t="shared" si="12"/>
        <v>0</v>
      </c>
    </row>
    <row r="43" spans="1:8" x14ac:dyDescent="0.45">
      <c r="A43" s="11" t="s">
        <v>49</v>
      </c>
      <c r="B43" s="18">
        <v>124</v>
      </c>
      <c r="C43" s="11" t="s">
        <v>54</v>
      </c>
      <c r="D43" s="11">
        <v>1</v>
      </c>
      <c r="E43" s="31">
        <v>0</v>
      </c>
      <c r="F43" s="11">
        <f t="shared" si="11"/>
        <v>0</v>
      </c>
      <c r="G43" s="16">
        <v>299</v>
      </c>
      <c r="H43" s="13">
        <f t="shared" si="12"/>
        <v>0</v>
      </c>
    </row>
    <row r="44" spans="1:8" x14ac:dyDescent="0.45">
      <c r="A44" s="11" t="s">
        <v>49</v>
      </c>
      <c r="B44" s="18">
        <v>125</v>
      </c>
      <c r="C44" s="11" t="s">
        <v>55</v>
      </c>
      <c r="D44" s="11">
        <v>1</v>
      </c>
      <c r="E44" s="31">
        <v>0</v>
      </c>
      <c r="F44" s="11">
        <f t="shared" si="11"/>
        <v>0</v>
      </c>
      <c r="G44" s="16">
        <v>299</v>
      </c>
      <c r="H44" s="13">
        <f t="shared" si="12"/>
        <v>0</v>
      </c>
    </row>
    <row r="45" spans="1:8" x14ac:dyDescent="0.45">
      <c r="A45" s="11" t="s">
        <v>49</v>
      </c>
      <c r="B45" s="18">
        <v>126</v>
      </c>
      <c r="C45" s="11" t="s">
        <v>56</v>
      </c>
      <c r="D45" s="11">
        <v>1</v>
      </c>
      <c r="E45" s="31">
        <v>0</v>
      </c>
      <c r="F45" s="11">
        <f t="shared" si="11"/>
        <v>0</v>
      </c>
      <c r="G45" s="16">
        <v>299</v>
      </c>
      <c r="H45" s="13">
        <f t="shared" si="12"/>
        <v>0</v>
      </c>
    </row>
    <row r="46" spans="1:8" x14ac:dyDescent="0.45">
      <c r="A46" s="11" t="s">
        <v>49</v>
      </c>
      <c r="B46" s="18">
        <v>127</v>
      </c>
      <c r="C46" s="11" t="s">
        <v>57</v>
      </c>
      <c r="D46" s="11">
        <v>1</v>
      </c>
      <c r="E46" s="31">
        <v>0</v>
      </c>
      <c r="F46" s="11">
        <f t="shared" si="11"/>
        <v>0</v>
      </c>
      <c r="G46" s="16">
        <v>299</v>
      </c>
      <c r="H46" s="13">
        <f t="shared" si="12"/>
        <v>0</v>
      </c>
    </row>
    <row r="47" spans="1:8" x14ac:dyDescent="0.45">
      <c r="A47" s="11" t="s">
        <v>49</v>
      </c>
      <c r="B47" s="18">
        <v>128</v>
      </c>
      <c r="C47" s="11" t="s">
        <v>58</v>
      </c>
      <c r="D47" s="11">
        <v>1</v>
      </c>
      <c r="E47" s="31">
        <v>0</v>
      </c>
      <c r="F47" s="11">
        <f t="shared" si="11"/>
        <v>0</v>
      </c>
      <c r="G47" s="16">
        <v>299</v>
      </c>
      <c r="H47" s="13">
        <f t="shared" si="12"/>
        <v>0</v>
      </c>
    </row>
    <row r="48" spans="1:8" x14ac:dyDescent="0.45">
      <c r="A48" s="11" t="s">
        <v>49</v>
      </c>
      <c r="B48" s="18">
        <v>101</v>
      </c>
      <c r="C48" s="11" t="s">
        <v>59</v>
      </c>
      <c r="D48" s="11">
        <v>1</v>
      </c>
      <c r="E48" s="31">
        <v>0</v>
      </c>
      <c r="F48" s="11">
        <f>D48*E48</f>
        <v>0</v>
      </c>
      <c r="G48" s="16">
        <v>299</v>
      </c>
      <c r="H48" s="13">
        <f>F48*G48</f>
        <v>0</v>
      </c>
    </row>
    <row r="49" spans="1:8" x14ac:dyDescent="0.45">
      <c r="A49" s="11" t="s">
        <v>49</v>
      </c>
      <c r="B49" s="18">
        <v>102</v>
      </c>
      <c r="C49" s="11" t="s">
        <v>60</v>
      </c>
      <c r="D49" s="11">
        <v>1</v>
      </c>
      <c r="E49" s="31">
        <v>0</v>
      </c>
      <c r="F49" s="11">
        <f t="shared" ref="F49:F59" si="13">D49*E49</f>
        <v>0</v>
      </c>
      <c r="G49" s="16">
        <v>299</v>
      </c>
      <c r="H49" s="13">
        <f t="shared" ref="H49:H59" si="14">F49*G49</f>
        <v>0</v>
      </c>
    </row>
    <row r="50" spans="1:8" x14ac:dyDescent="0.45">
      <c r="A50" s="11" t="s">
        <v>49</v>
      </c>
      <c r="B50" s="18">
        <v>103</v>
      </c>
      <c r="C50" s="11" t="s">
        <v>61</v>
      </c>
      <c r="D50" s="11">
        <v>1</v>
      </c>
      <c r="E50" s="31">
        <v>0</v>
      </c>
      <c r="F50" s="11">
        <f t="shared" si="13"/>
        <v>0</v>
      </c>
      <c r="G50" s="16">
        <v>299</v>
      </c>
      <c r="H50" s="13">
        <f t="shared" si="14"/>
        <v>0</v>
      </c>
    </row>
    <row r="51" spans="1:8" x14ac:dyDescent="0.45">
      <c r="A51" s="11" t="s">
        <v>49</v>
      </c>
      <c r="B51" s="18">
        <v>104</v>
      </c>
      <c r="C51" s="11" t="s">
        <v>62</v>
      </c>
      <c r="D51" s="11">
        <v>1</v>
      </c>
      <c r="E51" s="31">
        <v>0</v>
      </c>
      <c r="F51" s="11">
        <f t="shared" si="13"/>
        <v>0</v>
      </c>
      <c r="G51" s="16">
        <v>299</v>
      </c>
      <c r="H51" s="13">
        <f t="shared" si="14"/>
        <v>0</v>
      </c>
    </row>
    <row r="52" spans="1:8" x14ac:dyDescent="0.45">
      <c r="A52" s="11" t="s">
        <v>49</v>
      </c>
      <c r="B52" s="18">
        <v>105</v>
      </c>
      <c r="C52" s="11" t="s">
        <v>63</v>
      </c>
      <c r="D52" s="11">
        <v>1</v>
      </c>
      <c r="E52" s="31">
        <v>0</v>
      </c>
      <c r="F52" s="11">
        <f t="shared" si="13"/>
        <v>0</v>
      </c>
      <c r="G52" s="16">
        <v>299</v>
      </c>
      <c r="H52" s="13">
        <f t="shared" si="14"/>
        <v>0</v>
      </c>
    </row>
    <row r="53" spans="1:8" x14ac:dyDescent="0.45">
      <c r="A53" s="11" t="s">
        <v>49</v>
      </c>
      <c r="B53" s="18">
        <v>106</v>
      </c>
      <c r="C53" s="11" t="s">
        <v>64</v>
      </c>
      <c r="D53" s="11">
        <v>1</v>
      </c>
      <c r="E53" s="31">
        <v>0</v>
      </c>
      <c r="F53" s="11">
        <f t="shared" si="13"/>
        <v>0</v>
      </c>
      <c r="G53" s="16">
        <v>299</v>
      </c>
      <c r="H53" s="13">
        <f t="shared" si="14"/>
        <v>0</v>
      </c>
    </row>
    <row r="54" spans="1:8" x14ac:dyDescent="0.45">
      <c r="A54" s="11" t="s">
        <v>49</v>
      </c>
      <c r="B54" s="18">
        <v>107</v>
      </c>
      <c r="C54" s="11" t="s">
        <v>65</v>
      </c>
      <c r="D54" s="11">
        <v>1</v>
      </c>
      <c r="E54" s="31">
        <v>0</v>
      </c>
      <c r="F54" s="11">
        <f t="shared" si="13"/>
        <v>0</v>
      </c>
      <c r="G54" s="16">
        <v>299</v>
      </c>
      <c r="H54" s="13">
        <f t="shared" si="14"/>
        <v>0</v>
      </c>
    </row>
    <row r="55" spans="1:8" x14ac:dyDescent="0.45">
      <c r="A55" s="11" t="s">
        <v>49</v>
      </c>
      <c r="B55" s="18">
        <v>108</v>
      </c>
      <c r="C55" s="11" t="s">
        <v>66</v>
      </c>
      <c r="D55" s="11">
        <v>1</v>
      </c>
      <c r="E55" s="31">
        <v>0</v>
      </c>
      <c r="F55" s="11">
        <f t="shared" si="13"/>
        <v>0</v>
      </c>
      <c r="G55" s="16">
        <v>299</v>
      </c>
      <c r="H55" s="13">
        <f t="shared" si="14"/>
        <v>0</v>
      </c>
    </row>
    <row r="56" spans="1:8" x14ac:dyDescent="0.45">
      <c r="A56" s="11" t="s">
        <v>49</v>
      </c>
      <c r="B56" s="18">
        <v>109</v>
      </c>
      <c r="C56" s="11" t="s">
        <v>67</v>
      </c>
      <c r="D56" s="11">
        <v>1</v>
      </c>
      <c r="E56" s="31">
        <v>0</v>
      </c>
      <c r="F56" s="11">
        <f t="shared" si="13"/>
        <v>0</v>
      </c>
      <c r="G56" s="16">
        <v>299</v>
      </c>
      <c r="H56" s="13">
        <f t="shared" si="14"/>
        <v>0</v>
      </c>
    </row>
    <row r="57" spans="1:8" x14ac:dyDescent="0.45">
      <c r="A57" s="11" t="s">
        <v>49</v>
      </c>
      <c r="B57" s="18">
        <v>110</v>
      </c>
      <c r="C57" s="11" t="s">
        <v>68</v>
      </c>
      <c r="D57" s="11">
        <v>1</v>
      </c>
      <c r="E57" s="31">
        <v>0</v>
      </c>
      <c r="F57" s="11">
        <f t="shared" si="13"/>
        <v>0</v>
      </c>
      <c r="G57" s="16">
        <v>299</v>
      </c>
      <c r="H57" s="13">
        <f t="shared" si="14"/>
        <v>0</v>
      </c>
    </row>
    <row r="58" spans="1:8" x14ac:dyDescent="0.45">
      <c r="A58" s="11" t="s">
        <v>49</v>
      </c>
      <c r="B58" s="18">
        <v>111</v>
      </c>
      <c r="C58" s="11" t="s">
        <v>56</v>
      </c>
      <c r="D58" s="11">
        <v>1</v>
      </c>
      <c r="E58" s="31">
        <v>0</v>
      </c>
      <c r="F58" s="11">
        <f t="shared" si="13"/>
        <v>0</v>
      </c>
      <c r="G58" s="16">
        <v>299</v>
      </c>
      <c r="H58" s="13">
        <f t="shared" si="14"/>
        <v>0</v>
      </c>
    </row>
    <row r="59" spans="1:8" x14ac:dyDescent="0.45">
      <c r="A59" s="11" t="s">
        <v>49</v>
      </c>
      <c r="B59" s="18">
        <v>112</v>
      </c>
      <c r="C59" s="11" t="s">
        <v>69</v>
      </c>
      <c r="D59" s="11">
        <v>1</v>
      </c>
      <c r="E59" s="31">
        <v>0</v>
      </c>
      <c r="F59" s="11">
        <f t="shared" si="13"/>
        <v>0</v>
      </c>
      <c r="G59" s="16">
        <v>299</v>
      </c>
      <c r="H59" s="13">
        <f t="shared" si="14"/>
        <v>0</v>
      </c>
    </row>
    <row r="60" spans="1:8" x14ac:dyDescent="0.45">
      <c r="A60" s="11" t="s">
        <v>70</v>
      </c>
      <c r="B60" s="18">
        <v>301</v>
      </c>
      <c r="C60" s="11" t="s">
        <v>71</v>
      </c>
      <c r="D60" s="11">
        <v>1</v>
      </c>
      <c r="E60" s="31">
        <v>0</v>
      </c>
      <c r="F60" s="11">
        <f t="shared" ref="F60" si="15">D60*E60</f>
        <v>0</v>
      </c>
      <c r="G60" s="16">
        <v>599</v>
      </c>
      <c r="H60" s="13">
        <f t="shared" ref="H60" si="16">F60*G60</f>
        <v>0</v>
      </c>
    </row>
    <row r="61" spans="1:8" x14ac:dyDescent="0.45">
      <c r="A61" s="11" t="s">
        <v>70</v>
      </c>
      <c r="B61" s="18">
        <v>302</v>
      </c>
      <c r="C61" s="11" t="s">
        <v>72</v>
      </c>
      <c r="D61" s="11">
        <v>1</v>
      </c>
      <c r="E61" s="31">
        <v>0</v>
      </c>
      <c r="F61" s="11">
        <f t="shared" ref="F61" si="17">D61*E61</f>
        <v>0</v>
      </c>
      <c r="G61" s="16">
        <v>599</v>
      </c>
      <c r="H61" s="13">
        <f t="shared" ref="H61" si="18">F61*G61</f>
        <v>0</v>
      </c>
    </row>
    <row r="62" spans="1:8" x14ac:dyDescent="0.45">
      <c r="A62" s="11" t="s">
        <v>70</v>
      </c>
      <c r="B62" s="18">
        <v>303</v>
      </c>
      <c r="C62" s="11" t="s">
        <v>73</v>
      </c>
      <c r="D62" s="11">
        <v>1</v>
      </c>
      <c r="E62" s="31">
        <v>0</v>
      </c>
      <c r="F62" s="11">
        <f t="shared" ref="F62:F72" si="19">D62*E62</f>
        <v>0</v>
      </c>
      <c r="G62" s="16">
        <v>599</v>
      </c>
      <c r="H62" s="13">
        <f t="shared" ref="H62:H72" si="20">F62*G62</f>
        <v>0</v>
      </c>
    </row>
    <row r="63" spans="1:8" x14ac:dyDescent="0.45">
      <c r="A63" s="11" t="s">
        <v>70</v>
      </c>
      <c r="B63" s="18">
        <v>304</v>
      </c>
      <c r="C63" s="11" t="s">
        <v>74</v>
      </c>
      <c r="D63" s="11">
        <v>1</v>
      </c>
      <c r="E63" s="31">
        <v>0</v>
      </c>
      <c r="F63" s="11">
        <f t="shared" si="19"/>
        <v>0</v>
      </c>
      <c r="G63" s="16">
        <v>599</v>
      </c>
      <c r="H63" s="13">
        <f t="shared" si="20"/>
        <v>0</v>
      </c>
    </row>
    <row r="64" spans="1:8" x14ac:dyDescent="0.45">
      <c r="A64" s="11" t="s">
        <v>70</v>
      </c>
      <c r="B64" s="18">
        <v>305</v>
      </c>
      <c r="C64" s="11" t="s">
        <v>75</v>
      </c>
      <c r="D64" s="11">
        <v>1</v>
      </c>
      <c r="E64" s="31">
        <v>0</v>
      </c>
      <c r="F64" s="11">
        <f t="shared" si="19"/>
        <v>0</v>
      </c>
      <c r="G64" s="16">
        <v>599</v>
      </c>
      <c r="H64" s="13">
        <f t="shared" si="20"/>
        <v>0</v>
      </c>
    </row>
    <row r="65" spans="1:8" x14ac:dyDescent="0.45">
      <c r="A65" s="11" t="s">
        <v>70</v>
      </c>
      <c r="B65" s="18">
        <v>306</v>
      </c>
      <c r="C65" s="11" t="s">
        <v>76</v>
      </c>
      <c r="D65" s="11">
        <v>1</v>
      </c>
      <c r="E65" s="31">
        <v>0</v>
      </c>
      <c r="F65" s="11">
        <f t="shared" si="19"/>
        <v>0</v>
      </c>
      <c r="G65" s="16">
        <v>599</v>
      </c>
      <c r="H65" s="13">
        <f t="shared" si="20"/>
        <v>0</v>
      </c>
    </row>
    <row r="66" spans="1:8" x14ac:dyDescent="0.45">
      <c r="A66" s="11" t="s">
        <v>70</v>
      </c>
      <c r="B66" s="18">
        <v>307</v>
      </c>
      <c r="C66" s="11" t="s">
        <v>77</v>
      </c>
      <c r="D66" s="11">
        <v>1</v>
      </c>
      <c r="E66" s="31">
        <v>0</v>
      </c>
      <c r="F66" s="11">
        <f t="shared" si="19"/>
        <v>0</v>
      </c>
      <c r="G66" s="16">
        <v>599</v>
      </c>
      <c r="H66" s="13">
        <f t="shared" si="20"/>
        <v>0</v>
      </c>
    </row>
    <row r="67" spans="1:8" x14ac:dyDescent="0.45">
      <c r="A67" s="11" t="s">
        <v>70</v>
      </c>
      <c r="B67" s="18">
        <v>308</v>
      </c>
      <c r="C67" s="11" t="s">
        <v>78</v>
      </c>
      <c r="D67" s="11">
        <v>1</v>
      </c>
      <c r="E67" s="31">
        <v>0</v>
      </c>
      <c r="F67" s="11">
        <f t="shared" si="19"/>
        <v>0</v>
      </c>
      <c r="G67" s="16">
        <v>599</v>
      </c>
      <c r="H67" s="13">
        <f t="shared" si="20"/>
        <v>0</v>
      </c>
    </row>
    <row r="68" spans="1:8" x14ac:dyDescent="0.45">
      <c r="A68" s="11" t="s">
        <v>70</v>
      </c>
      <c r="B68" s="18">
        <v>309</v>
      </c>
      <c r="C68" s="11" t="s">
        <v>79</v>
      </c>
      <c r="D68" s="11">
        <v>1</v>
      </c>
      <c r="E68" s="31">
        <v>0</v>
      </c>
      <c r="F68" s="11">
        <f t="shared" si="19"/>
        <v>0</v>
      </c>
      <c r="G68" s="16">
        <v>599</v>
      </c>
      <c r="H68" s="13">
        <f t="shared" si="20"/>
        <v>0</v>
      </c>
    </row>
    <row r="69" spans="1:8" x14ac:dyDescent="0.45">
      <c r="A69" s="11" t="s">
        <v>70</v>
      </c>
      <c r="B69" s="18">
        <v>310</v>
      </c>
      <c r="C69" s="11" t="s">
        <v>80</v>
      </c>
      <c r="D69" s="11">
        <v>1</v>
      </c>
      <c r="E69" s="31">
        <v>0</v>
      </c>
      <c r="F69" s="11">
        <f t="shared" si="19"/>
        <v>0</v>
      </c>
      <c r="G69" s="16">
        <v>599</v>
      </c>
      <c r="H69" s="13">
        <f t="shared" si="20"/>
        <v>0</v>
      </c>
    </row>
    <row r="70" spans="1:8" x14ac:dyDescent="0.45">
      <c r="A70" s="11" t="s">
        <v>70</v>
      </c>
      <c r="B70" s="18">
        <v>311</v>
      </c>
      <c r="C70" s="11" t="s">
        <v>81</v>
      </c>
      <c r="D70" s="11">
        <v>1</v>
      </c>
      <c r="E70" s="31">
        <v>0</v>
      </c>
      <c r="F70" s="11">
        <f t="shared" si="19"/>
        <v>0</v>
      </c>
      <c r="G70" s="16">
        <v>599</v>
      </c>
      <c r="H70" s="13">
        <f t="shared" si="20"/>
        <v>0</v>
      </c>
    </row>
    <row r="71" spans="1:8" x14ac:dyDescent="0.45">
      <c r="A71" s="11" t="s">
        <v>70</v>
      </c>
      <c r="B71" s="18">
        <v>312</v>
      </c>
      <c r="C71" s="11" t="s">
        <v>82</v>
      </c>
      <c r="D71" s="11">
        <v>1</v>
      </c>
      <c r="E71" s="31">
        <v>0</v>
      </c>
      <c r="F71" s="11">
        <f t="shared" si="19"/>
        <v>0</v>
      </c>
      <c r="G71" s="16">
        <v>599</v>
      </c>
      <c r="H71" s="13">
        <f t="shared" si="20"/>
        <v>0</v>
      </c>
    </row>
    <row r="72" spans="1:8" x14ac:dyDescent="0.45">
      <c r="A72" s="11" t="s">
        <v>70</v>
      </c>
      <c r="B72" s="18">
        <v>313</v>
      </c>
      <c r="C72" s="11" t="s">
        <v>83</v>
      </c>
      <c r="D72" s="11">
        <v>1</v>
      </c>
      <c r="E72" s="31">
        <v>0</v>
      </c>
      <c r="F72" s="11">
        <f t="shared" si="19"/>
        <v>0</v>
      </c>
      <c r="G72" s="16">
        <v>599</v>
      </c>
      <c r="H72" s="13">
        <f t="shared" si="20"/>
        <v>0</v>
      </c>
    </row>
    <row r="73" spans="1:8" x14ac:dyDescent="0.45">
      <c r="A73" s="11" t="s">
        <v>70</v>
      </c>
      <c r="B73" s="18">
        <v>314</v>
      </c>
      <c r="C73" s="11" t="s">
        <v>84</v>
      </c>
      <c r="D73" s="11">
        <v>1</v>
      </c>
      <c r="E73" s="31">
        <v>0</v>
      </c>
      <c r="F73" s="11">
        <f t="shared" ref="F73:F78" si="21">D73*E73</f>
        <v>0</v>
      </c>
      <c r="G73" s="16">
        <v>599</v>
      </c>
      <c r="H73" s="13">
        <f t="shared" ref="H73:H78" si="22">F73*G73</f>
        <v>0</v>
      </c>
    </row>
    <row r="74" spans="1:8" x14ac:dyDescent="0.45">
      <c r="A74" s="11" t="s">
        <v>70</v>
      </c>
      <c r="B74" s="18">
        <v>315</v>
      </c>
      <c r="C74" s="11" t="s">
        <v>85</v>
      </c>
      <c r="D74" s="11">
        <v>1</v>
      </c>
      <c r="E74" s="31">
        <v>0</v>
      </c>
      <c r="F74" s="11">
        <f t="shared" si="21"/>
        <v>0</v>
      </c>
      <c r="G74" s="16">
        <v>599</v>
      </c>
      <c r="H74" s="13">
        <f t="shared" si="22"/>
        <v>0</v>
      </c>
    </row>
    <row r="75" spans="1:8" x14ac:dyDescent="0.45">
      <c r="A75" s="11" t="s">
        <v>70</v>
      </c>
      <c r="B75" s="18">
        <v>316</v>
      </c>
      <c r="C75" s="11" t="s">
        <v>86</v>
      </c>
      <c r="D75" s="11">
        <v>1</v>
      </c>
      <c r="E75" s="31">
        <v>0</v>
      </c>
      <c r="F75" s="11">
        <f t="shared" si="21"/>
        <v>0</v>
      </c>
      <c r="G75" s="16">
        <v>599</v>
      </c>
      <c r="H75" s="13">
        <f t="shared" si="22"/>
        <v>0</v>
      </c>
    </row>
    <row r="76" spans="1:8" x14ac:dyDescent="0.45">
      <c r="A76" s="11" t="s">
        <v>70</v>
      </c>
      <c r="B76" s="18">
        <v>350</v>
      </c>
      <c r="C76" s="11" t="s">
        <v>87</v>
      </c>
      <c r="D76" s="11">
        <v>1</v>
      </c>
      <c r="E76" s="31">
        <v>0</v>
      </c>
      <c r="F76" s="11">
        <f t="shared" si="21"/>
        <v>0</v>
      </c>
      <c r="G76" s="16">
        <v>599</v>
      </c>
      <c r="H76" s="13">
        <f t="shared" si="22"/>
        <v>0</v>
      </c>
    </row>
    <row r="77" spans="1:8" x14ac:dyDescent="0.45">
      <c r="A77" s="11" t="s">
        <v>70</v>
      </c>
      <c r="B77" s="18">
        <v>351</v>
      </c>
      <c r="C77" s="11" t="s">
        <v>88</v>
      </c>
      <c r="D77" s="11">
        <v>1</v>
      </c>
      <c r="E77" s="31">
        <v>0</v>
      </c>
      <c r="F77" s="11">
        <f t="shared" si="21"/>
        <v>0</v>
      </c>
      <c r="G77" s="16">
        <v>599</v>
      </c>
      <c r="H77" s="13">
        <f t="shared" si="22"/>
        <v>0</v>
      </c>
    </row>
    <row r="78" spans="1:8" x14ac:dyDescent="0.45">
      <c r="A78" s="11" t="s">
        <v>70</v>
      </c>
      <c r="B78" s="18">
        <v>352</v>
      </c>
      <c r="C78" s="11" t="s">
        <v>89</v>
      </c>
      <c r="D78" s="11">
        <v>1</v>
      </c>
      <c r="E78" s="31">
        <v>0</v>
      </c>
      <c r="F78" s="11">
        <f t="shared" si="21"/>
        <v>0</v>
      </c>
      <c r="G78" s="16">
        <v>599</v>
      </c>
      <c r="H78" s="13">
        <f t="shared" si="22"/>
        <v>0</v>
      </c>
    </row>
  </sheetData>
  <autoFilter ref="A17:H78" xr:uid="{F688D232-9585-4FA5-9CE8-8ECB704BFD52}"/>
  <mergeCells count="2">
    <mergeCell ref="B7:D7"/>
    <mergeCell ref="B8:D8"/>
  </mergeCells>
  <phoneticPr fontId="10" type="noConversion"/>
  <conditionalFormatting sqref="B17:B78">
    <cfRule type="duplicateValues" dxfId="33" priority="133"/>
    <cfRule type="duplicateValues" dxfId="32" priority="134"/>
    <cfRule type="duplicateValues" dxfId="31" priority="135"/>
    <cfRule type="duplicateValues" dxfId="30" priority="136"/>
    <cfRule type="duplicateValues" dxfId="29" priority="137"/>
  </conditionalFormatting>
  <conditionalFormatting sqref="B19">
    <cfRule type="duplicateValues" dxfId="28" priority="4"/>
    <cfRule type="duplicateValues" dxfId="27" priority="5"/>
    <cfRule type="duplicateValues" dxfId="26" priority="6"/>
    <cfRule type="duplicateValues" dxfId="25" priority="7"/>
    <cfRule type="duplicateValues" dxfId="24" priority="8"/>
    <cfRule type="duplicateValues" dxfId="23" priority="9"/>
  </conditionalFormatting>
  <conditionalFormatting sqref="B36 B24:B29">
    <cfRule type="duplicateValues" dxfId="22" priority="99"/>
    <cfRule type="duplicateValues" dxfId="21" priority="100"/>
    <cfRule type="duplicateValues" dxfId="20" priority="101"/>
    <cfRule type="duplicateValues" dxfId="19" priority="102"/>
    <cfRule type="duplicateValues" dxfId="18" priority="103"/>
    <cfRule type="duplicateValues" dxfId="17" priority="104"/>
  </conditionalFormatting>
  <conditionalFormatting sqref="C36 C24:C29">
    <cfRule type="duplicateValues" dxfId="16" priority="117"/>
  </conditionalFormatting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2928E-4F28-4E19-B0A1-16E593B72F6F}">
  <dimension ref="A1:A8"/>
  <sheetViews>
    <sheetView workbookViewId="0">
      <selection activeCell="A8" sqref="A8"/>
    </sheetView>
  </sheetViews>
  <sheetFormatPr defaultRowHeight="14.25" x14ac:dyDescent="0.45"/>
  <cols>
    <col min="1" max="1" width="97.86328125" bestFit="1" customWidth="1"/>
  </cols>
  <sheetData>
    <row r="1" spans="1:1" x14ac:dyDescent="0.45">
      <c r="A1" s="40" t="s">
        <v>117</v>
      </c>
    </row>
    <row r="2" spans="1:1" x14ac:dyDescent="0.45">
      <c r="A2" s="40"/>
    </row>
    <row r="3" spans="1:1" x14ac:dyDescent="0.45">
      <c r="A3" t="s">
        <v>118</v>
      </c>
    </row>
    <row r="4" spans="1:1" x14ac:dyDescent="0.45">
      <c r="A4" t="s">
        <v>119</v>
      </c>
    </row>
    <row r="5" spans="1:1" x14ac:dyDescent="0.45">
      <c r="A5" t="s">
        <v>120</v>
      </c>
    </row>
    <row r="6" spans="1:1" x14ac:dyDescent="0.45">
      <c r="A6" t="s">
        <v>121</v>
      </c>
    </row>
    <row r="7" spans="1:1" x14ac:dyDescent="0.45">
      <c r="A7" t="s">
        <v>122</v>
      </c>
    </row>
    <row r="8" spans="1:1" x14ac:dyDescent="0.45">
      <c r="A8" t="s">
        <v>123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97B9A-142B-4A17-BC91-9340A2809058}">
  <dimension ref="A1:D6"/>
  <sheetViews>
    <sheetView workbookViewId="0">
      <selection activeCell="B1" sqref="B1"/>
    </sheetView>
  </sheetViews>
  <sheetFormatPr defaultRowHeight="14.25" x14ac:dyDescent="0.45"/>
  <cols>
    <col min="1" max="1" width="9" style="32"/>
    <col min="2" max="2" width="21.3984375" style="32" bestFit="1" customWidth="1"/>
    <col min="3" max="4" width="37.265625" customWidth="1"/>
  </cols>
  <sheetData>
    <row r="1" spans="1:4" ht="46.15" customHeight="1" x14ac:dyDescent="0.45">
      <c r="B1" s="26" t="s">
        <v>90</v>
      </c>
      <c r="C1" s="52" t="s">
        <v>91</v>
      </c>
      <c r="D1" s="53"/>
    </row>
    <row r="2" spans="1:4" ht="157.5" customHeight="1" x14ac:dyDescent="0.45">
      <c r="A2" s="33">
        <v>400</v>
      </c>
      <c r="B2" s="23" t="s">
        <v>22</v>
      </c>
      <c r="C2" s="6" t="e" vm="1">
        <v>#VALUE!</v>
      </c>
      <c r="D2" s="6" t="e" vm="2">
        <v>#VALUE!</v>
      </c>
    </row>
    <row r="3" spans="1:4" ht="157.5" customHeight="1" x14ac:dyDescent="0.45">
      <c r="A3" s="33">
        <v>401</v>
      </c>
      <c r="B3" s="23" t="s">
        <v>23</v>
      </c>
      <c r="C3" s="6" t="e" vm="3">
        <v>#VALUE!</v>
      </c>
      <c r="D3" s="6" t="e" vm="4">
        <v>#VALUE!</v>
      </c>
    </row>
    <row r="4" spans="1:4" ht="157.5" customHeight="1" x14ac:dyDescent="0.45">
      <c r="A4" s="33">
        <v>402</v>
      </c>
      <c r="B4" s="23" t="s">
        <v>24</v>
      </c>
      <c r="C4" s="6" t="e" vm="5">
        <v>#VALUE!</v>
      </c>
      <c r="D4" s="6" t="e" vm="6">
        <v>#VALUE!</v>
      </c>
    </row>
    <row r="5" spans="1:4" ht="157.5" customHeight="1" x14ac:dyDescent="0.45">
      <c r="A5" s="33">
        <v>403</v>
      </c>
      <c r="B5" s="23" t="s">
        <v>25</v>
      </c>
      <c r="C5" s="6" t="e" vm="7">
        <v>#VALUE!</v>
      </c>
      <c r="D5" s="6" t="e" vm="8">
        <v>#VALUE!</v>
      </c>
    </row>
    <row r="6" spans="1:4" ht="157.5" customHeight="1" x14ac:dyDescent="0.45">
      <c r="A6" s="33">
        <v>404</v>
      </c>
      <c r="B6" s="23" t="s">
        <v>26</v>
      </c>
      <c r="C6" s="6" t="e" vm="9">
        <v>#VALUE!</v>
      </c>
      <c r="D6" s="6" t="e" vm="10">
        <v>#VALUE!</v>
      </c>
    </row>
  </sheetData>
  <mergeCells count="1">
    <mergeCell ref="C1:D1"/>
  </mergeCells>
  <conditionalFormatting sqref="A2:A6">
    <cfRule type="duplicateValues" dxfId="15" priority="7"/>
    <cfRule type="duplicateValues" dxfId="14" priority="8"/>
    <cfRule type="duplicateValues" dxfId="13" priority="9"/>
    <cfRule type="duplicateValues" dxfId="12" priority="10"/>
    <cfRule type="duplicateValues" dxfId="11" priority="11"/>
  </conditionalFormatting>
  <conditionalFormatting sqref="A3">
    <cfRule type="duplicateValues" dxfId="10" priority="1"/>
    <cfRule type="duplicateValues" dxfId="9" priority="2"/>
    <cfRule type="duplicateValues" dxfId="8" priority="3"/>
    <cfRule type="duplicateValues" dxfId="7" priority="4"/>
    <cfRule type="duplicateValues" dxfId="6" priority="5"/>
    <cfRule type="duplicateValues" dxfId="5" priority="6"/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E9264-BDCD-4601-B516-02533BDC30AD}">
  <dimension ref="A1:E7"/>
  <sheetViews>
    <sheetView topLeftCell="A5" workbookViewId="0">
      <selection activeCell="C7" sqref="C7"/>
    </sheetView>
  </sheetViews>
  <sheetFormatPr defaultRowHeight="14.25" x14ac:dyDescent="0.45"/>
  <cols>
    <col min="1" max="1" width="3.73046875" bestFit="1" customWidth="1"/>
    <col min="2" max="2" width="32.1328125" customWidth="1"/>
    <col min="3" max="4" width="27.73046875" customWidth="1"/>
    <col min="5" max="5" width="34.86328125" customWidth="1"/>
  </cols>
  <sheetData>
    <row r="1" spans="1:5" ht="42" customHeight="1" x14ac:dyDescent="0.45">
      <c r="A1" s="32"/>
      <c r="B1" s="26" t="s">
        <v>90</v>
      </c>
      <c r="C1" s="52" t="s">
        <v>92</v>
      </c>
      <c r="D1" s="54"/>
      <c r="E1" s="6"/>
    </row>
    <row r="2" spans="1:5" ht="149.85" customHeight="1" x14ac:dyDescent="0.45">
      <c r="A2" s="35">
        <v>702</v>
      </c>
      <c r="B2" s="25" t="s">
        <v>30</v>
      </c>
      <c r="C2" s="6" t="e" vm="11">
        <v>#VALUE!</v>
      </c>
      <c r="D2" s="41" t="e" vm="12">
        <v>#VALUE!</v>
      </c>
      <c r="E2" s="42" t="s">
        <v>93</v>
      </c>
    </row>
    <row r="3" spans="1:5" ht="149.85" customHeight="1" x14ac:dyDescent="0.45">
      <c r="A3" s="25">
        <v>705</v>
      </c>
      <c r="B3" s="25" t="s">
        <v>32</v>
      </c>
      <c r="C3" s="6" t="e" vm="13">
        <v>#VALUE!</v>
      </c>
      <c r="D3" s="41" t="e" vm="14">
        <v>#VALUE!</v>
      </c>
      <c r="E3" s="42" t="s">
        <v>94</v>
      </c>
    </row>
    <row r="4" spans="1:5" ht="149.85" customHeight="1" x14ac:dyDescent="0.45">
      <c r="A4" s="25">
        <v>703</v>
      </c>
      <c r="B4" s="25" t="s">
        <v>33</v>
      </c>
      <c r="C4" s="6" t="e" vm="15">
        <v>#VALUE!</v>
      </c>
      <c r="D4" s="41" t="e" vm="16">
        <v>#VALUE!</v>
      </c>
      <c r="E4" s="42" t="s">
        <v>95</v>
      </c>
    </row>
    <row r="5" spans="1:5" ht="149.85" customHeight="1" x14ac:dyDescent="0.45">
      <c r="A5" s="25">
        <v>704</v>
      </c>
      <c r="B5" s="25" t="s">
        <v>34</v>
      </c>
      <c r="C5" s="6" t="e" vm="17">
        <v>#VALUE!</v>
      </c>
      <c r="D5" s="41" t="e" vm="18">
        <v>#VALUE!</v>
      </c>
      <c r="E5" s="42" t="s">
        <v>96</v>
      </c>
    </row>
    <row r="6" spans="1:5" ht="149.85" customHeight="1" x14ac:dyDescent="0.45">
      <c r="A6" s="25">
        <v>701</v>
      </c>
      <c r="B6" s="25" t="s">
        <v>97</v>
      </c>
      <c r="C6" s="6" t="e" vm="19">
        <v>#VALUE!</v>
      </c>
      <c r="D6" s="41" t="e" vm="20">
        <v>#VALUE!</v>
      </c>
      <c r="E6" s="42" t="s">
        <v>98</v>
      </c>
    </row>
    <row r="7" spans="1:5" ht="149.85" customHeight="1" x14ac:dyDescent="0.45">
      <c r="A7" s="25">
        <v>706</v>
      </c>
      <c r="B7" s="25" t="s">
        <v>124</v>
      </c>
      <c r="C7" s="6" t="e" vm="21">
        <v>#VALUE!</v>
      </c>
      <c r="D7" s="41" t="e" vm="22">
        <v>#VALUE!</v>
      </c>
      <c r="E7" s="42" t="s">
        <v>125</v>
      </c>
    </row>
  </sheetData>
  <mergeCells count="1">
    <mergeCell ref="C1:D1"/>
  </mergeCells>
  <conditionalFormatting sqref="A2">
    <cfRule type="duplicateValues" dxfId="4" priority="118"/>
    <cfRule type="duplicateValues" dxfId="3" priority="119"/>
    <cfRule type="duplicateValues" dxfId="2" priority="120"/>
    <cfRule type="duplicateValues" dxfId="1" priority="121"/>
    <cfRule type="duplicateValues" dxfId="0" priority="122"/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89C36-1335-4035-85B5-EE3DA056CA1A}">
  <dimension ref="A1:D7"/>
  <sheetViews>
    <sheetView workbookViewId="0">
      <selection activeCell="E2" sqref="E2"/>
    </sheetView>
  </sheetViews>
  <sheetFormatPr defaultRowHeight="14.25" x14ac:dyDescent="0.45"/>
  <cols>
    <col min="2" max="2" width="30" style="32" customWidth="1"/>
    <col min="3" max="3" width="27.265625" customWidth="1"/>
    <col min="4" max="4" width="32.86328125" customWidth="1"/>
  </cols>
  <sheetData>
    <row r="1" spans="1:4" ht="55.9" customHeight="1" x14ac:dyDescent="0.45">
      <c r="A1" s="6"/>
      <c r="B1" s="36" t="s">
        <v>90</v>
      </c>
      <c r="C1" s="52" t="s">
        <v>99</v>
      </c>
      <c r="D1" s="53"/>
    </row>
    <row r="2" spans="1:4" ht="229.9" customHeight="1" x14ac:dyDescent="0.45">
      <c r="A2" s="45">
        <v>990</v>
      </c>
      <c r="B2" s="23" t="s">
        <v>37</v>
      </c>
      <c r="C2" s="6" t="e" vm="23">
        <v>#VALUE!</v>
      </c>
      <c r="D2" s="42" t="s">
        <v>100</v>
      </c>
    </row>
    <row r="3" spans="1:4" ht="229.9" customHeight="1" x14ac:dyDescent="0.45">
      <c r="A3" s="45">
        <v>991</v>
      </c>
      <c r="B3" s="23" t="s">
        <v>38</v>
      </c>
      <c r="C3" s="6" t="e" vm="24">
        <v>#VALUE!</v>
      </c>
      <c r="D3" s="42" t="s">
        <v>101</v>
      </c>
    </row>
    <row r="4" spans="1:4" ht="229.9" customHeight="1" x14ac:dyDescent="0.45">
      <c r="A4" s="45">
        <v>992</v>
      </c>
      <c r="B4" s="23" t="s">
        <v>39</v>
      </c>
      <c r="C4" s="6" t="e" vm="25">
        <v>#VALUE!</v>
      </c>
      <c r="D4" s="42" t="s">
        <v>102</v>
      </c>
    </row>
    <row r="5" spans="1:4" ht="229.9" customHeight="1" x14ac:dyDescent="0.45">
      <c r="A5" s="45">
        <v>816</v>
      </c>
      <c r="B5" s="23" t="s">
        <v>40</v>
      </c>
      <c r="C5" s="6" t="e" vm="26">
        <v>#VALUE!</v>
      </c>
      <c r="D5" s="42" t="s">
        <v>103</v>
      </c>
    </row>
    <row r="6" spans="1:4" ht="229.9" customHeight="1" x14ac:dyDescent="0.45">
      <c r="A6" s="45">
        <v>814</v>
      </c>
      <c r="B6" s="44" t="s">
        <v>104</v>
      </c>
      <c r="C6" s="6" t="e" vm="27">
        <v>#VALUE!</v>
      </c>
      <c r="D6" s="42" t="s">
        <v>105</v>
      </c>
    </row>
    <row r="7" spans="1:4" ht="229.9" customHeight="1" x14ac:dyDescent="0.45">
      <c r="A7" s="45">
        <v>815</v>
      </c>
      <c r="B7" s="23" t="s">
        <v>106</v>
      </c>
      <c r="C7" s="6" t="e" vm="28">
        <v>#VALUE!</v>
      </c>
      <c r="D7" s="42" t="s">
        <v>107</v>
      </c>
    </row>
  </sheetData>
  <mergeCells count="1">
    <mergeCell ref="C1:D1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FAB57-68FD-41A3-A0A4-350CC4DD5340}">
  <dimension ref="A1:C2"/>
  <sheetViews>
    <sheetView workbookViewId="0">
      <selection activeCell="C9" sqref="C9"/>
    </sheetView>
  </sheetViews>
  <sheetFormatPr defaultRowHeight="14.25" x14ac:dyDescent="0.45"/>
  <cols>
    <col min="2" max="2" width="25.1328125" bestFit="1" customWidth="1"/>
    <col min="3" max="3" width="36" customWidth="1"/>
  </cols>
  <sheetData>
    <row r="1" spans="1:3" ht="43.5" customHeight="1" x14ac:dyDescent="0.45">
      <c r="B1" s="26" t="s">
        <v>90</v>
      </c>
      <c r="C1" s="28" t="s">
        <v>108</v>
      </c>
    </row>
    <row r="2" spans="1:3" ht="195.75" customHeight="1" x14ac:dyDescent="0.45">
      <c r="A2" s="23">
        <v>1008</v>
      </c>
      <c r="B2" s="23" t="s">
        <v>44</v>
      </c>
      <c r="C2" s="6" t="e" vm="29">
        <v>#VALUE!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EB80D-8E4D-4D1E-BA2C-26EB13D90B53}">
  <dimension ref="A1:C3"/>
  <sheetViews>
    <sheetView workbookViewId="0">
      <selection activeCell="F2" sqref="F2"/>
    </sheetView>
  </sheetViews>
  <sheetFormatPr defaultRowHeight="14.25" x14ac:dyDescent="0.45"/>
  <cols>
    <col min="1" max="1" width="5" customWidth="1"/>
    <col min="2" max="2" width="19.265625" customWidth="1"/>
    <col min="3" max="3" width="56" customWidth="1"/>
  </cols>
  <sheetData>
    <row r="1" spans="1:3" ht="122.25" customHeight="1" x14ac:dyDescent="0.45">
      <c r="B1" s="26" t="s">
        <v>90</v>
      </c>
      <c r="C1" s="28" t="s">
        <v>109</v>
      </c>
    </row>
    <row r="2" spans="1:3" ht="288.75" customHeight="1" x14ac:dyDescent="0.45">
      <c r="A2" s="23">
        <v>550</v>
      </c>
      <c r="B2" s="23" t="s">
        <v>110</v>
      </c>
      <c r="C2" s="6" t="e" vm="30">
        <v>#VALUE!</v>
      </c>
    </row>
    <row r="3" spans="1:3" ht="288.75" customHeight="1" x14ac:dyDescent="0.45">
      <c r="A3" s="23">
        <v>500</v>
      </c>
      <c r="B3" s="23" t="s">
        <v>48</v>
      </c>
      <c r="C3" s="43" t="e" vm="31">
        <v>#VALUE!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9C10A-405A-43FA-8C11-B040CA50B3D0}">
  <dimension ref="A1:C20"/>
  <sheetViews>
    <sheetView zoomScale="99" zoomScaleNormal="99" workbookViewId="0">
      <selection activeCell="E2" sqref="E2"/>
    </sheetView>
  </sheetViews>
  <sheetFormatPr defaultColWidth="9" defaultRowHeight="14.25" x14ac:dyDescent="0.45"/>
  <cols>
    <col min="1" max="1" width="7.1328125" style="23" customWidth="1"/>
    <col min="2" max="2" width="30.3984375" style="23" customWidth="1"/>
    <col min="3" max="3" width="65.265625" style="6" customWidth="1"/>
    <col min="4" max="16384" width="9" style="6"/>
  </cols>
  <sheetData>
    <row r="1" spans="1:3" s="27" customFormat="1" ht="36.4" customHeight="1" x14ac:dyDescent="0.45">
      <c r="A1" s="26"/>
      <c r="B1" s="26" t="s">
        <v>111</v>
      </c>
      <c r="C1" s="28" t="s">
        <v>112</v>
      </c>
    </row>
    <row r="2" spans="1:3" ht="187.5" customHeight="1" x14ac:dyDescent="0.45">
      <c r="A2" s="45">
        <v>301</v>
      </c>
      <c r="B2" s="23" t="s">
        <v>71</v>
      </c>
      <c r="C2" s="6" t="e" vm="32">
        <v>#VALUE!</v>
      </c>
    </row>
    <row r="3" spans="1:3" ht="187.5" customHeight="1" x14ac:dyDescent="0.45">
      <c r="A3" s="45">
        <v>302</v>
      </c>
      <c r="B3" s="23" t="s">
        <v>72</v>
      </c>
      <c r="C3" s="6" t="e" vm="33">
        <v>#VALUE!</v>
      </c>
    </row>
    <row r="4" spans="1:3" ht="187.5" customHeight="1" x14ac:dyDescent="0.45">
      <c r="A4" s="45">
        <v>303</v>
      </c>
      <c r="B4" s="23" t="s">
        <v>73</v>
      </c>
      <c r="C4" s="6" t="e" vm="34">
        <v>#VALUE!</v>
      </c>
    </row>
    <row r="5" spans="1:3" ht="187.5" customHeight="1" x14ac:dyDescent="0.45">
      <c r="A5" s="45">
        <v>304</v>
      </c>
      <c r="B5" s="23" t="s">
        <v>74</v>
      </c>
      <c r="C5" s="6" t="e" vm="35">
        <v>#VALUE!</v>
      </c>
    </row>
    <row r="6" spans="1:3" ht="187.5" customHeight="1" x14ac:dyDescent="0.45">
      <c r="A6" s="45">
        <v>305</v>
      </c>
      <c r="B6" s="23" t="s">
        <v>75</v>
      </c>
      <c r="C6" s="6" t="e" vm="36">
        <v>#VALUE!</v>
      </c>
    </row>
    <row r="7" spans="1:3" ht="187.5" customHeight="1" x14ac:dyDescent="0.45">
      <c r="A7" s="45">
        <v>306</v>
      </c>
      <c r="B7" s="23" t="s">
        <v>76</v>
      </c>
      <c r="C7" s="6" t="e" vm="37">
        <v>#VALUE!</v>
      </c>
    </row>
    <row r="8" spans="1:3" ht="187.5" customHeight="1" x14ac:dyDescent="0.45">
      <c r="A8" s="45">
        <v>307</v>
      </c>
      <c r="B8" s="23" t="s">
        <v>77</v>
      </c>
      <c r="C8" s="6" t="e" vm="38">
        <v>#VALUE!</v>
      </c>
    </row>
    <row r="9" spans="1:3" ht="187.5" customHeight="1" x14ac:dyDescent="0.45">
      <c r="A9" s="45">
        <v>308</v>
      </c>
      <c r="B9" s="23" t="s">
        <v>78</v>
      </c>
      <c r="C9" s="6" t="e" vm="39">
        <v>#VALUE!</v>
      </c>
    </row>
    <row r="10" spans="1:3" ht="187.5" customHeight="1" x14ac:dyDescent="0.45">
      <c r="A10" s="45">
        <v>309</v>
      </c>
      <c r="B10" s="23" t="s">
        <v>79</v>
      </c>
      <c r="C10" s="6" t="e" vm="40">
        <v>#VALUE!</v>
      </c>
    </row>
    <row r="11" spans="1:3" ht="187.5" customHeight="1" x14ac:dyDescent="0.45">
      <c r="A11" s="45">
        <v>310</v>
      </c>
      <c r="B11" s="23" t="s">
        <v>80</v>
      </c>
      <c r="C11" s="6" t="e" vm="41">
        <v>#VALUE!</v>
      </c>
    </row>
    <row r="12" spans="1:3" ht="187.5" customHeight="1" x14ac:dyDescent="0.45">
      <c r="A12" s="45">
        <v>311</v>
      </c>
      <c r="B12" s="23" t="s">
        <v>81</v>
      </c>
      <c r="C12" s="6" t="e" vm="42">
        <v>#VALUE!</v>
      </c>
    </row>
    <row r="13" spans="1:3" ht="187.5" customHeight="1" x14ac:dyDescent="0.45">
      <c r="A13" s="45">
        <v>312</v>
      </c>
      <c r="B13" s="23" t="s">
        <v>86</v>
      </c>
      <c r="C13" s="6" t="e" vm="43">
        <v>#VALUE!</v>
      </c>
    </row>
    <row r="14" spans="1:3" ht="187.5" customHeight="1" x14ac:dyDescent="0.45">
      <c r="A14" s="45">
        <v>313</v>
      </c>
      <c r="B14" s="23" t="s">
        <v>83</v>
      </c>
      <c r="C14" s="6" t="e" vm="44">
        <v>#VALUE!</v>
      </c>
    </row>
    <row r="15" spans="1:3" ht="187.5" customHeight="1" x14ac:dyDescent="0.45">
      <c r="A15" s="45">
        <v>314</v>
      </c>
      <c r="B15" s="23" t="s">
        <v>84</v>
      </c>
      <c r="C15" s="6" t="e" vm="45">
        <v>#VALUE!</v>
      </c>
    </row>
    <row r="16" spans="1:3" ht="187.5" customHeight="1" x14ac:dyDescent="0.45">
      <c r="A16" s="45">
        <v>315</v>
      </c>
      <c r="B16" s="23" t="s">
        <v>85</v>
      </c>
      <c r="C16" s="6" t="e" vm="46">
        <v>#VALUE!</v>
      </c>
    </row>
    <row r="17" spans="1:3" ht="187.5" customHeight="1" x14ac:dyDescent="0.45">
      <c r="A17" s="45">
        <v>316</v>
      </c>
      <c r="B17" s="23" t="s">
        <v>86</v>
      </c>
      <c r="C17" s="6" t="e" vm="47">
        <v>#VALUE!</v>
      </c>
    </row>
    <row r="18" spans="1:3" ht="187.5" customHeight="1" x14ac:dyDescent="0.45">
      <c r="A18" s="45">
        <v>350</v>
      </c>
      <c r="B18" s="23" t="s">
        <v>87</v>
      </c>
      <c r="C18" s="6" t="e" vm="48">
        <v>#VALUE!</v>
      </c>
    </row>
    <row r="19" spans="1:3" ht="187.5" customHeight="1" x14ac:dyDescent="0.45">
      <c r="A19" s="45">
        <v>351</v>
      </c>
      <c r="B19" s="23" t="s">
        <v>113</v>
      </c>
      <c r="C19" s="6" t="e" vm="49">
        <v>#VALUE!</v>
      </c>
    </row>
    <row r="20" spans="1:3" ht="187.5" customHeight="1" x14ac:dyDescent="0.45">
      <c r="A20" s="45">
        <v>352</v>
      </c>
      <c r="B20" s="23" t="s">
        <v>89</v>
      </c>
      <c r="C20" s="6" t="e" vm="50">
        <v>#VALUE!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F6F4C-4EB9-4376-8FA8-9F1DE2E76A30}">
  <dimension ref="A1:C22"/>
  <sheetViews>
    <sheetView workbookViewId="0">
      <selection activeCell="G9" sqref="G9"/>
    </sheetView>
  </sheetViews>
  <sheetFormatPr defaultRowHeight="14.25" x14ac:dyDescent="0.45"/>
  <cols>
    <col min="1" max="1" width="9" style="46"/>
    <col min="2" max="2" width="30.1328125" style="46" customWidth="1"/>
    <col min="3" max="3" width="31.265625" customWidth="1"/>
  </cols>
  <sheetData>
    <row r="1" spans="1:3" ht="57.4" customHeight="1" x14ac:dyDescent="0.45">
      <c r="B1" s="47" t="s">
        <v>90</v>
      </c>
      <c r="C1" s="48" t="s">
        <v>114</v>
      </c>
    </row>
    <row r="2" spans="1:3" ht="223.9" customHeight="1" x14ac:dyDescent="0.45">
      <c r="A2" s="25">
        <v>120</v>
      </c>
      <c r="B2" s="25" t="s">
        <v>50</v>
      </c>
      <c r="C2" s="6" t="e" vm="51">
        <v>#VALUE!</v>
      </c>
    </row>
    <row r="3" spans="1:3" ht="223.9" customHeight="1" x14ac:dyDescent="0.45">
      <c r="A3" s="25">
        <v>121</v>
      </c>
      <c r="B3" s="25" t="s">
        <v>51</v>
      </c>
      <c r="C3" s="6" t="e" vm="52">
        <v>#VALUE!</v>
      </c>
    </row>
    <row r="4" spans="1:3" ht="223.9" customHeight="1" x14ac:dyDescent="0.45">
      <c r="A4" s="25">
        <v>122</v>
      </c>
      <c r="B4" s="25" t="s">
        <v>52</v>
      </c>
      <c r="C4" s="6" t="e" vm="53">
        <v>#VALUE!</v>
      </c>
    </row>
    <row r="5" spans="1:3" ht="223.9" customHeight="1" x14ac:dyDescent="0.45">
      <c r="A5" s="25">
        <v>123</v>
      </c>
      <c r="B5" s="25" t="s">
        <v>53</v>
      </c>
      <c r="C5" s="6" t="e" vm="54">
        <v>#VALUE!</v>
      </c>
    </row>
    <row r="6" spans="1:3" ht="223.9" customHeight="1" x14ac:dyDescent="0.45">
      <c r="A6" s="25">
        <v>124</v>
      </c>
      <c r="B6" s="25" t="s">
        <v>54</v>
      </c>
      <c r="C6" s="6" t="e" vm="55">
        <v>#VALUE!</v>
      </c>
    </row>
    <row r="7" spans="1:3" ht="223.9" customHeight="1" x14ac:dyDescent="0.45">
      <c r="A7" s="25">
        <v>125</v>
      </c>
      <c r="B7" s="25" t="s">
        <v>55</v>
      </c>
      <c r="C7" s="6" t="e" vm="56">
        <v>#VALUE!</v>
      </c>
    </row>
    <row r="8" spans="1:3" ht="223.9" customHeight="1" x14ac:dyDescent="0.45">
      <c r="A8" s="25">
        <v>126</v>
      </c>
      <c r="B8" s="25" t="s">
        <v>56</v>
      </c>
      <c r="C8" s="6" t="e" vm="57">
        <v>#VALUE!</v>
      </c>
    </row>
    <row r="9" spans="1:3" ht="223.9" customHeight="1" x14ac:dyDescent="0.45">
      <c r="A9" s="25">
        <v>127</v>
      </c>
      <c r="B9" s="25" t="s">
        <v>57</v>
      </c>
      <c r="C9" s="6" t="e" vm="58">
        <v>#VALUE!</v>
      </c>
    </row>
    <row r="10" spans="1:3" ht="223.9" customHeight="1" x14ac:dyDescent="0.45">
      <c r="A10" s="25">
        <v>128</v>
      </c>
      <c r="B10" s="25" t="s">
        <v>58</v>
      </c>
      <c r="C10" s="6" t="e" vm="59">
        <v>#VALUE!</v>
      </c>
    </row>
    <row r="11" spans="1:3" ht="223.9" customHeight="1" x14ac:dyDescent="0.45">
      <c r="A11" s="45">
        <v>101</v>
      </c>
      <c r="B11" s="24" t="s">
        <v>59</v>
      </c>
      <c r="C11" s="6" t="e" vm="60">
        <v>#VALUE!</v>
      </c>
    </row>
    <row r="12" spans="1:3" ht="223.9" customHeight="1" x14ac:dyDescent="0.45">
      <c r="A12" s="45">
        <v>102</v>
      </c>
      <c r="B12" s="24" t="s">
        <v>115</v>
      </c>
      <c r="C12" s="6" t="e" vm="61">
        <v>#VALUE!</v>
      </c>
    </row>
    <row r="13" spans="1:3" ht="223.9" customHeight="1" x14ac:dyDescent="0.45">
      <c r="A13" s="45">
        <v>103</v>
      </c>
      <c r="B13" s="24" t="s">
        <v>61</v>
      </c>
      <c r="C13" s="6" t="e" vm="62">
        <v>#VALUE!</v>
      </c>
    </row>
    <row r="14" spans="1:3" ht="223.9" customHeight="1" x14ac:dyDescent="0.45">
      <c r="A14" s="45">
        <v>104</v>
      </c>
      <c r="B14" s="24" t="s">
        <v>62</v>
      </c>
      <c r="C14" s="6" t="e" vm="63">
        <v>#VALUE!</v>
      </c>
    </row>
    <row r="15" spans="1:3" ht="223.9" customHeight="1" x14ac:dyDescent="0.45">
      <c r="A15" s="45">
        <v>105</v>
      </c>
      <c r="B15" s="24" t="s">
        <v>63</v>
      </c>
      <c r="C15" s="6" t="e" vm="64">
        <v>#VALUE!</v>
      </c>
    </row>
    <row r="16" spans="1:3" ht="223.9" customHeight="1" x14ac:dyDescent="0.45">
      <c r="A16" s="45">
        <v>106</v>
      </c>
      <c r="B16" s="24" t="s">
        <v>64</v>
      </c>
      <c r="C16" s="6" t="e" vm="65">
        <v>#VALUE!</v>
      </c>
    </row>
    <row r="17" spans="1:3" ht="223.9" customHeight="1" x14ac:dyDescent="0.45">
      <c r="A17" s="45">
        <v>107</v>
      </c>
      <c r="B17" s="24" t="s">
        <v>65</v>
      </c>
      <c r="C17" s="6" t="e" vm="66">
        <v>#VALUE!</v>
      </c>
    </row>
    <row r="18" spans="1:3" ht="223.9" customHeight="1" x14ac:dyDescent="0.45">
      <c r="A18" s="45">
        <v>108</v>
      </c>
      <c r="B18" s="24" t="s">
        <v>66</v>
      </c>
      <c r="C18" s="6" t="e" vm="67">
        <v>#VALUE!</v>
      </c>
    </row>
    <row r="19" spans="1:3" ht="223.9" customHeight="1" x14ac:dyDescent="0.45">
      <c r="A19" s="45">
        <v>109</v>
      </c>
      <c r="B19" s="24" t="s">
        <v>67</v>
      </c>
      <c r="C19" s="6" t="e" vm="68">
        <v>#VALUE!</v>
      </c>
    </row>
    <row r="20" spans="1:3" ht="223.9" customHeight="1" x14ac:dyDescent="0.45">
      <c r="A20" s="45">
        <v>110</v>
      </c>
      <c r="B20" s="24" t="s">
        <v>68</v>
      </c>
      <c r="C20" s="6" t="e" vm="69">
        <v>#VALUE!</v>
      </c>
    </row>
    <row r="21" spans="1:3" ht="223.9" customHeight="1" x14ac:dyDescent="0.45">
      <c r="A21" s="45">
        <v>111</v>
      </c>
      <c r="B21" s="24" t="s">
        <v>56</v>
      </c>
      <c r="C21" s="6" t="e" vm="70">
        <v>#VALUE!</v>
      </c>
    </row>
    <row r="22" spans="1:3" ht="223.9" customHeight="1" x14ac:dyDescent="0.45">
      <c r="A22" s="45">
        <v>112</v>
      </c>
      <c r="B22" s="24" t="s">
        <v>69</v>
      </c>
      <c r="C22" s="6" t="e" vm="71">
        <v>#VALUE!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CE4DC-E244-442A-AB8C-6FFA047377B3}">
  <dimension ref="A1:C2"/>
  <sheetViews>
    <sheetView workbookViewId="0">
      <selection activeCell="F2" sqref="F2"/>
    </sheetView>
  </sheetViews>
  <sheetFormatPr defaultRowHeight="14.25" x14ac:dyDescent="0.45"/>
  <cols>
    <col min="2" max="2" width="24" customWidth="1"/>
    <col min="3" max="3" width="55.3984375" customWidth="1"/>
  </cols>
  <sheetData>
    <row r="1" spans="1:3" ht="57" x14ac:dyDescent="0.45">
      <c r="B1" s="26" t="s">
        <v>90</v>
      </c>
      <c r="C1" s="28" t="s">
        <v>116</v>
      </c>
    </row>
    <row r="2" spans="1:3" ht="160.9" customHeight="1" x14ac:dyDescent="0.45">
      <c r="A2" s="22">
        <v>996</v>
      </c>
      <c r="B2" s="23" t="s">
        <v>28</v>
      </c>
      <c r="C2" s="43" t="e" vm="72">
        <v>#VALUE!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Objednávka</vt:lpstr>
      <vt:lpstr>Trioletáky</vt:lpstr>
      <vt:lpstr>Květináče</vt:lpstr>
      <vt:lpstr>Tiskoviny</vt:lpstr>
      <vt:lpstr>Sáčky</vt:lpstr>
      <vt:lpstr>Banery visací a rollup</vt:lpstr>
      <vt:lpstr>Banery velké</vt:lpstr>
      <vt:lpstr>Banery malé</vt:lpstr>
      <vt:lpstr>Stojany</vt:lpstr>
      <vt:lpstr>Podmínky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Drtil</dc:creator>
  <cp:keywords/>
  <dc:description/>
  <cp:lastModifiedBy>Jan Drtil</cp:lastModifiedBy>
  <cp:revision/>
  <dcterms:created xsi:type="dcterms:W3CDTF">2025-05-22T10:58:42Z</dcterms:created>
  <dcterms:modified xsi:type="dcterms:W3CDTF">2025-10-07T10:59:23Z</dcterms:modified>
  <cp:category/>
  <cp:contentStatus/>
</cp:coreProperties>
</file>